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e\D\отчетность 2010-2018\план факт 2018\Минтранс\1 квартал 2018\"/>
    </mc:Choice>
  </mc:AlternateContent>
  <xr:revisionPtr revIDLastSave="0" documentId="13_ncr:1_{4A86D18F-1ADC-4BBF-A511-50267C5C3481}" xr6:coauthVersionLast="28" xr6:coauthVersionMax="28" xr10:uidLastSave="{00000000-0000-0000-0000-000000000000}"/>
  <bookViews>
    <workbookView xWindow="0" yWindow="0" windowWidth="16380" windowHeight="8190" tabRatio="500" xr2:uid="{00000000-000D-0000-FFFF-FFFF00000000}"/>
  </bookViews>
  <sheets>
    <sheet name="15 Квартал постановка под напр" sheetId="1" r:id="rId1"/>
  </sheets>
  <definedNames>
    <definedName name="Print_Titles_0" localSheetId="0">'15 Квартал постановка под напр'!$16:$19</definedName>
    <definedName name="_xlnm.Print_Titles" localSheetId="0">'15 Квартал постановка под напр'!$16:$19</definedName>
    <definedName name="_xlnm.Print_Area" localSheetId="0">'15 Квартал постановка под напр'!$A$1:$BC$76</definedName>
  </definedNames>
  <calcPr calcId="17102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B50" i="1" l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D50" i="1"/>
  <c r="AJ33" i="1" l="1"/>
  <c r="AL33" i="1"/>
  <c r="AM33" i="1"/>
  <c r="D51" i="1" l="1"/>
  <c r="E51" i="1"/>
  <c r="F51" i="1"/>
  <c r="G51" i="1"/>
  <c r="H51" i="1"/>
  <c r="D52" i="1"/>
  <c r="E52" i="1"/>
  <c r="F52" i="1"/>
  <c r="G52" i="1"/>
  <c r="H52" i="1"/>
  <c r="AI38" i="1"/>
  <c r="AJ38" i="1"/>
  <c r="AK38" i="1"/>
  <c r="AL38" i="1"/>
  <c r="AM38" i="1"/>
  <c r="AI39" i="1"/>
  <c r="AJ39" i="1"/>
  <c r="AK39" i="1"/>
  <c r="AL39" i="1"/>
  <c r="AM39" i="1"/>
  <c r="AC31" i="1"/>
  <c r="AJ35" i="1"/>
  <c r="AL35" i="1"/>
  <c r="AM35" i="1"/>
  <c r="AK36" i="1"/>
  <c r="AK34" i="1"/>
  <c r="AK33" i="1" s="1"/>
  <c r="AK32" i="1"/>
  <c r="I75" i="1" l="1"/>
  <c r="I27" i="1" s="1"/>
  <c r="J75" i="1"/>
  <c r="J27" i="1" s="1"/>
  <c r="K75" i="1"/>
  <c r="K27" i="1" s="1"/>
  <c r="L75" i="1"/>
  <c r="M75" i="1"/>
  <c r="M27" i="1" s="1"/>
  <c r="N75" i="1"/>
  <c r="O75" i="1"/>
  <c r="O27" i="1" s="1"/>
  <c r="P75" i="1"/>
  <c r="P27" i="1" s="1"/>
  <c r="Q75" i="1"/>
  <c r="Q27" i="1" s="1"/>
  <c r="R75" i="1"/>
  <c r="R27" i="1" s="1"/>
  <c r="S75" i="1"/>
  <c r="S27" i="1" s="1"/>
  <c r="T75" i="1"/>
  <c r="U75" i="1"/>
  <c r="U27" i="1" s="1"/>
  <c r="V75" i="1"/>
  <c r="W75" i="1"/>
  <c r="W27" i="1" s="1"/>
  <c r="X75" i="1"/>
  <c r="X27" i="1" s="1"/>
  <c r="Y75" i="1"/>
  <c r="Y27" i="1" s="1"/>
  <c r="Z75" i="1"/>
  <c r="Z27" i="1" s="1"/>
  <c r="AA75" i="1"/>
  <c r="AA27" i="1" s="1"/>
  <c r="AB75" i="1"/>
  <c r="AC75" i="1"/>
  <c r="AC27" i="1" s="1"/>
  <c r="AI75" i="1"/>
  <c r="AJ75" i="1"/>
  <c r="AJ27" i="1" s="1"/>
  <c r="AK75" i="1"/>
  <c r="AK27" i="1" s="1"/>
  <c r="AL75" i="1"/>
  <c r="AL27" i="1" s="1"/>
  <c r="AM75" i="1"/>
  <c r="AM27" i="1" s="1"/>
  <c r="AN75" i="1"/>
  <c r="AO75" i="1"/>
  <c r="AO27" i="1" s="1"/>
  <c r="AP75" i="1"/>
  <c r="AP27" i="1" s="1"/>
  <c r="AQ75" i="1"/>
  <c r="AR75" i="1"/>
  <c r="AR27" i="1" s="1"/>
  <c r="AS75" i="1"/>
  <c r="AS27" i="1" s="1"/>
  <c r="AT75" i="1"/>
  <c r="AT27" i="1" s="1"/>
  <c r="AU75" i="1"/>
  <c r="AV75" i="1"/>
  <c r="AV27" i="1" s="1"/>
  <c r="AW75" i="1"/>
  <c r="AW27" i="1" s="1"/>
  <c r="AX75" i="1"/>
  <c r="AX27" i="1" s="1"/>
  <c r="AY75" i="1"/>
  <c r="AZ75" i="1"/>
  <c r="BA75" i="1"/>
  <c r="BB75" i="1"/>
  <c r="BB72" i="1"/>
  <c r="BB25" i="1" s="1"/>
  <c r="I72" i="1"/>
  <c r="I25" i="1" s="1"/>
  <c r="J72" i="1"/>
  <c r="J25" i="1" s="1"/>
  <c r="K72" i="1"/>
  <c r="K25" i="1" s="1"/>
  <c r="L72" i="1"/>
  <c r="M72" i="1"/>
  <c r="M25" i="1" s="1"/>
  <c r="N72" i="1"/>
  <c r="N25" i="1" s="1"/>
  <c r="O72" i="1"/>
  <c r="O25" i="1" s="1"/>
  <c r="P72" i="1"/>
  <c r="Q72" i="1"/>
  <c r="Q25" i="1" s="1"/>
  <c r="R72" i="1"/>
  <c r="R25" i="1" s="1"/>
  <c r="S72" i="1"/>
  <c r="S25" i="1" s="1"/>
  <c r="T72" i="1"/>
  <c r="U72" i="1"/>
  <c r="U25" i="1" s="1"/>
  <c r="V72" i="1"/>
  <c r="V25" i="1" s="1"/>
  <c r="W72" i="1"/>
  <c r="W25" i="1" s="1"/>
  <c r="X72" i="1"/>
  <c r="Y72" i="1"/>
  <c r="Y25" i="1" s="1"/>
  <c r="Z72" i="1"/>
  <c r="Z25" i="1" s="1"/>
  <c r="AA72" i="1"/>
  <c r="AA25" i="1" s="1"/>
  <c r="AB72" i="1"/>
  <c r="AB25" i="1" s="1"/>
  <c r="AC72" i="1"/>
  <c r="AC25" i="1" s="1"/>
  <c r="AD72" i="1"/>
  <c r="AE72" i="1"/>
  <c r="AE25" i="1" s="1"/>
  <c r="AG72" i="1"/>
  <c r="AG25" i="1" s="1"/>
  <c r="AH72" i="1"/>
  <c r="AH25" i="1" s="1"/>
  <c r="AI72" i="1"/>
  <c r="AI25" i="1" s="1"/>
  <c r="AJ72" i="1"/>
  <c r="AJ25" i="1" s="1"/>
  <c r="AK72" i="1"/>
  <c r="AL72" i="1"/>
  <c r="AM72" i="1"/>
  <c r="AM25" i="1" s="1"/>
  <c r="AN72" i="1"/>
  <c r="AN25" i="1" s="1"/>
  <c r="AO72" i="1"/>
  <c r="AO25" i="1" s="1"/>
  <c r="AP72" i="1"/>
  <c r="AP25" i="1" s="1"/>
  <c r="AQ72" i="1"/>
  <c r="AQ25" i="1" s="1"/>
  <c r="AR72" i="1"/>
  <c r="AR25" i="1" s="1"/>
  <c r="AS72" i="1"/>
  <c r="AT72" i="1"/>
  <c r="AU72" i="1"/>
  <c r="AU25" i="1" s="1"/>
  <c r="AV72" i="1"/>
  <c r="AV25" i="1" s="1"/>
  <c r="AW72" i="1"/>
  <c r="AW25" i="1" s="1"/>
  <c r="AX72" i="1"/>
  <c r="AX25" i="1" s="1"/>
  <c r="AY72" i="1"/>
  <c r="AY25" i="1" s="1"/>
  <c r="AZ72" i="1"/>
  <c r="AZ25" i="1" s="1"/>
  <c r="BA72" i="1"/>
  <c r="AH76" i="1"/>
  <c r="AH75" i="1" s="1"/>
  <c r="AH27" i="1" s="1"/>
  <c r="AG76" i="1"/>
  <c r="AG75" i="1" s="1"/>
  <c r="AG27" i="1" s="1"/>
  <c r="AF76" i="1"/>
  <c r="AF75" i="1" s="1"/>
  <c r="AF27" i="1" s="1"/>
  <c r="AE76" i="1"/>
  <c r="AE75" i="1" s="1"/>
  <c r="AE27" i="1" s="1"/>
  <c r="AD76" i="1"/>
  <c r="AD75" i="1" s="1"/>
  <c r="H76" i="1"/>
  <c r="G76" i="1"/>
  <c r="F76" i="1"/>
  <c r="F75" i="1" s="1"/>
  <c r="F27" i="1" s="1"/>
  <c r="E76" i="1"/>
  <c r="D76" i="1"/>
  <c r="D75" i="1" s="1"/>
  <c r="BB27" i="1"/>
  <c r="BA27" i="1"/>
  <c r="AZ27" i="1"/>
  <c r="AY27" i="1"/>
  <c r="AU27" i="1"/>
  <c r="AQ27" i="1"/>
  <c r="AN27" i="1"/>
  <c r="AI27" i="1"/>
  <c r="V27" i="1"/>
  <c r="N27" i="1"/>
  <c r="AF73" i="1"/>
  <c r="AF72" i="1" s="1"/>
  <c r="AF25" i="1" s="1"/>
  <c r="H73" i="1"/>
  <c r="G73" i="1"/>
  <c r="G72" i="1" s="1"/>
  <c r="G25" i="1" s="1"/>
  <c r="F73" i="1"/>
  <c r="F72" i="1" s="1"/>
  <c r="F25" i="1" s="1"/>
  <c r="E73" i="1"/>
  <c r="D73" i="1"/>
  <c r="BA25" i="1"/>
  <c r="AS25" i="1"/>
  <c r="AK25" i="1"/>
  <c r="BB69" i="1"/>
  <c r="BB24" i="1" s="1"/>
  <c r="BA69" i="1"/>
  <c r="BA24" i="1" s="1"/>
  <c r="AZ69" i="1"/>
  <c r="AZ24" i="1" s="1"/>
  <c r="AY69" i="1"/>
  <c r="AX69" i="1"/>
  <c r="AX24" i="1" s="1"/>
  <c r="AW69" i="1"/>
  <c r="AW24" i="1" s="1"/>
  <c r="AV69" i="1"/>
  <c r="AV24" i="1" s="1"/>
  <c r="AU69" i="1"/>
  <c r="AU24" i="1" s="1"/>
  <c r="AT69" i="1"/>
  <c r="AT24" i="1" s="1"/>
  <c r="AS69" i="1"/>
  <c r="AS24" i="1" s="1"/>
  <c r="AR69" i="1"/>
  <c r="AR24" i="1" s="1"/>
  <c r="AQ69" i="1"/>
  <c r="AP69" i="1"/>
  <c r="AP24" i="1" s="1"/>
  <c r="AO69" i="1"/>
  <c r="AO24" i="1" s="1"/>
  <c r="AN69" i="1"/>
  <c r="AN24" i="1" s="1"/>
  <c r="AM69" i="1"/>
  <c r="AM24" i="1" s="1"/>
  <c r="AL69" i="1"/>
  <c r="AL24" i="1" s="1"/>
  <c r="AK69" i="1"/>
  <c r="AK24" i="1" s="1"/>
  <c r="AJ69" i="1"/>
  <c r="AJ24" i="1" s="1"/>
  <c r="AI69" i="1"/>
  <c r="AI24" i="1" s="1"/>
  <c r="AH69" i="1"/>
  <c r="AH24" i="1" s="1"/>
  <c r="AG69" i="1"/>
  <c r="AG24" i="1" s="1"/>
  <c r="AF69" i="1"/>
  <c r="AF24" i="1" s="1"/>
  <c r="AE69" i="1"/>
  <c r="AE24" i="1" s="1"/>
  <c r="AD69" i="1"/>
  <c r="AD24" i="1" s="1"/>
  <c r="BB57" i="1"/>
  <c r="BA57" i="1"/>
  <c r="AY57" i="1"/>
  <c r="AX57" i="1"/>
  <c r="AW57" i="1"/>
  <c r="AU57" i="1"/>
  <c r="AT57" i="1"/>
  <c r="AS57" i="1"/>
  <c r="AQ57" i="1"/>
  <c r="AP57" i="1"/>
  <c r="AO57" i="1"/>
  <c r="AM57" i="1"/>
  <c r="AL57" i="1"/>
  <c r="AK57" i="1"/>
  <c r="AI57" i="1"/>
  <c r="AH57" i="1"/>
  <c r="AG57" i="1"/>
  <c r="AE57" i="1"/>
  <c r="AD57" i="1"/>
  <c r="AZ57" i="1"/>
  <c r="AV57" i="1"/>
  <c r="AR57" i="1"/>
  <c r="AN57" i="1"/>
  <c r="AJ57" i="1"/>
  <c r="AF57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Y48" i="1" s="1"/>
  <c r="Y23" i="1" s="1"/>
  <c r="D23" i="1" s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BB49" i="1"/>
  <c r="AL49" i="1"/>
  <c r="AH47" i="1"/>
  <c r="AG47" i="1"/>
  <c r="AF47" i="1"/>
  <c r="AE47" i="1"/>
  <c r="AD47" i="1"/>
  <c r="AH46" i="1"/>
  <c r="AG46" i="1"/>
  <c r="AF46" i="1"/>
  <c r="AE46" i="1"/>
  <c r="AD46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H39" i="1"/>
  <c r="AG39" i="1"/>
  <c r="AF39" i="1"/>
  <c r="AE39" i="1"/>
  <c r="AD39" i="1"/>
  <c r="AH38" i="1"/>
  <c r="AG38" i="1"/>
  <c r="AF38" i="1"/>
  <c r="AE38" i="1"/>
  <c r="AD38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N35" i="1"/>
  <c r="AF36" i="1"/>
  <c r="AD36" i="1"/>
  <c r="AZ35" i="1"/>
  <c r="AP35" i="1"/>
  <c r="AK35" i="1"/>
  <c r="AI35" i="1"/>
  <c r="AH35" i="1"/>
  <c r="AG35" i="1"/>
  <c r="AE35" i="1"/>
  <c r="AD34" i="1"/>
  <c r="AZ33" i="1"/>
  <c r="AX33" i="1"/>
  <c r="AP33" i="1"/>
  <c r="AI33" i="1"/>
  <c r="AH33" i="1"/>
  <c r="AG33" i="1"/>
  <c r="AE33" i="1"/>
  <c r="AU30" i="1"/>
  <c r="AF32" i="1"/>
  <c r="AH32" i="1"/>
  <c r="AG32" i="1"/>
  <c r="AE32" i="1"/>
  <c r="AD32" i="1"/>
  <c r="H32" i="1"/>
  <c r="G32" i="1"/>
  <c r="F32" i="1"/>
  <c r="E32" i="1"/>
  <c r="D32" i="1"/>
  <c r="AH31" i="1"/>
  <c r="AG31" i="1"/>
  <c r="AA31" i="1" s="1"/>
  <c r="AF31" i="1"/>
  <c r="Z31" i="1" s="1"/>
  <c r="AE31" i="1"/>
  <c r="AD31" i="1"/>
  <c r="BB30" i="1"/>
  <c r="BB29" i="1" s="1"/>
  <c r="BB28" i="1" s="1"/>
  <c r="BB22" i="1" s="1"/>
  <c r="BA30" i="1"/>
  <c r="BA29" i="1" s="1"/>
  <c r="BA28" i="1" s="1"/>
  <c r="BA22" i="1" s="1"/>
  <c r="AZ30" i="1"/>
  <c r="AY30" i="1"/>
  <c r="AY29" i="1" s="1"/>
  <c r="AY28" i="1" s="1"/>
  <c r="AY22" i="1" s="1"/>
  <c r="AX30" i="1"/>
  <c r="AW30" i="1"/>
  <c r="AW29" i="1" s="1"/>
  <c r="AW28" i="1" s="1"/>
  <c r="AW22" i="1" s="1"/>
  <c r="AV30" i="1"/>
  <c r="AT30" i="1"/>
  <c r="AT29" i="1" s="1"/>
  <c r="AT28" i="1" s="1"/>
  <c r="AT22" i="1" s="1"/>
  <c r="AS30" i="1"/>
  <c r="AS29" i="1" s="1"/>
  <c r="AS28" i="1" s="1"/>
  <c r="AS22" i="1" s="1"/>
  <c r="AR30" i="1"/>
  <c r="AR29" i="1" s="1"/>
  <c r="AR28" i="1" s="1"/>
  <c r="AR22" i="1" s="1"/>
  <c r="AQ30" i="1"/>
  <c r="AQ29" i="1" s="1"/>
  <c r="AQ28" i="1" s="1"/>
  <c r="AQ22" i="1" s="1"/>
  <c r="AO30" i="1"/>
  <c r="AO29" i="1" s="1"/>
  <c r="AO28" i="1" s="1"/>
  <c r="AO22" i="1" s="1"/>
  <c r="AN30" i="1"/>
  <c r="AM30" i="1"/>
  <c r="AM29" i="1" s="1"/>
  <c r="AM28" i="1" s="1"/>
  <c r="AM22" i="1" s="1"/>
  <c r="AL30" i="1"/>
  <c r="AL29" i="1" s="1"/>
  <c r="AL28" i="1" s="1"/>
  <c r="AL22" i="1" s="1"/>
  <c r="AK30" i="1"/>
  <c r="AJ30" i="1"/>
  <c r="AJ29" i="1" s="1"/>
  <c r="AJ28" i="1" s="1"/>
  <c r="AJ22" i="1" s="1"/>
  <c r="AI30" i="1"/>
  <c r="AI29" i="1" s="1"/>
  <c r="AI28" i="1" s="1"/>
  <c r="AI22" i="1" s="1"/>
  <c r="AC30" i="1"/>
  <c r="AC29" i="1" s="1"/>
  <c r="Z30" i="1"/>
  <c r="Z29" i="1" s="1"/>
  <c r="Z28" i="1" s="1"/>
  <c r="Z22" i="1" s="1"/>
  <c r="AV29" i="1"/>
  <c r="AV28" i="1" s="1"/>
  <c r="AV22" i="1" s="1"/>
  <c r="AC28" i="1"/>
  <c r="AC22" i="1" s="1"/>
  <c r="AB27" i="1"/>
  <c r="T27" i="1"/>
  <c r="L27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T25" i="1"/>
  <c r="AL25" i="1"/>
  <c r="AD25" i="1"/>
  <c r="X25" i="1"/>
  <c r="T25" i="1"/>
  <c r="P25" i="1"/>
  <c r="L25" i="1"/>
  <c r="AY24" i="1"/>
  <c r="AQ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C23" i="1"/>
  <c r="AB23" i="1"/>
  <c r="AA23" i="1"/>
  <c r="Z23" i="1"/>
  <c r="X23" i="1"/>
  <c r="W23" i="1"/>
  <c r="V23" i="1"/>
  <c r="U23" i="1"/>
  <c r="S23" i="1"/>
  <c r="R23" i="1"/>
  <c r="Q23" i="1"/>
  <c r="P23" i="1"/>
  <c r="N23" i="1"/>
  <c r="M23" i="1"/>
  <c r="L23" i="1"/>
  <c r="K23" i="1"/>
  <c r="I23" i="1"/>
  <c r="H23" i="1"/>
  <c r="G23" i="1"/>
  <c r="F23" i="1"/>
  <c r="E23" i="1"/>
  <c r="AY20" i="1"/>
  <c r="AZ20" i="1" s="1"/>
  <c r="BA20" i="1" s="1"/>
  <c r="BB20" i="1" s="1"/>
  <c r="AT20" i="1"/>
  <c r="AU20" i="1" s="1"/>
  <c r="AV20" i="1" s="1"/>
  <c r="AW20" i="1" s="1"/>
  <c r="AO20" i="1"/>
  <c r="AP20" i="1" s="1"/>
  <c r="AQ20" i="1" s="1"/>
  <c r="AR20" i="1" s="1"/>
  <c r="AJ20" i="1"/>
  <c r="AK20" i="1" s="1"/>
  <c r="AL20" i="1" s="1"/>
  <c r="AM20" i="1" s="1"/>
  <c r="AE20" i="1"/>
  <c r="AF20" i="1" s="1"/>
  <c r="AG20" i="1" s="1"/>
  <c r="AH20" i="1" s="1"/>
  <c r="Z20" i="1"/>
  <c r="AA20" i="1" s="1"/>
  <c r="AB20" i="1" s="1"/>
  <c r="AC20" i="1" s="1"/>
  <c r="U20" i="1"/>
  <c r="V20" i="1" s="1"/>
  <c r="W20" i="1" s="1"/>
  <c r="X20" i="1" s="1"/>
  <c r="P20" i="1"/>
  <c r="Q20" i="1" s="1"/>
  <c r="R20" i="1" s="1"/>
  <c r="S20" i="1" s="1"/>
  <c r="K20" i="1"/>
  <c r="L20" i="1" s="1"/>
  <c r="M20" i="1" s="1"/>
  <c r="N20" i="1" s="1"/>
  <c r="E20" i="1"/>
  <c r="F20" i="1" s="1"/>
  <c r="G20" i="1" s="1"/>
  <c r="H20" i="1" s="1"/>
  <c r="I20" i="1" s="1"/>
  <c r="U31" i="1" l="1"/>
  <c r="AE30" i="1"/>
  <c r="AE29" i="1" s="1"/>
  <c r="AE28" i="1" s="1"/>
  <c r="AE22" i="1" s="1"/>
  <c r="Y31" i="1"/>
  <c r="O31" i="1"/>
  <c r="U30" i="1"/>
  <c r="U29" i="1" s="1"/>
  <c r="U28" i="1" s="1"/>
  <c r="U22" i="1" s="1"/>
  <c r="AA30" i="1"/>
  <c r="AA29" i="1" s="1"/>
  <c r="AA28" i="1" s="1"/>
  <c r="AA22" i="1" s="1"/>
  <c r="AA21" i="1" s="1"/>
  <c r="AD30" i="1"/>
  <c r="X31" i="1"/>
  <c r="T31" i="1"/>
  <c r="AB31" i="1"/>
  <c r="W31" i="1"/>
  <c r="AG37" i="1"/>
  <c r="G75" i="1"/>
  <c r="G27" i="1" s="1"/>
  <c r="E75" i="1"/>
  <c r="E27" i="1" s="1"/>
  <c r="H75" i="1"/>
  <c r="H27" i="1" s="1"/>
  <c r="D27" i="1"/>
  <c r="AF48" i="1"/>
  <c r="AF23" i="1" s="1"/>
  <c r="AH30" i="1"/>
  <c r="AH29" i="1" s="1"/>
  <c r="AH28" i="1" s="1"/>
  <c r="AH22" i="1" s="1"/>
  <c r="AG30" i="1"/>
  <c r="AG29" i="1" s="1"/>
  <c r="AG28" i="1" s="1"/>
  <c r="AG22" i="1" s="1"/>
  <c r="AZ29" i="1"/>
  <c r="AZ28" i="1" s="1"/>
  <c r="AZ22" i="1" s="1"/>
  <c r="AX29" i="1"/>
  <c r="AX28" i="1" s="1"/>
  <c r="AX22" i="1" s="1"/>
  <c r="AV48" i="1"/>
  <c r="AV23" i="1" s="1"/>
  <c r="AV21" i="1" s="1"/>
  <c r="E72" i="1"/>
  <c r="E25" i="1" s="1"/>
  <c r="AP30" i="1"/>
  <c r="AP29" i="1" s="1"/>
  <c r="AP28" i="1" s="1"/>
  <c r="AP22" i="1" s="1"/>
  <c r="AD45" i="1"/>
  <c r="AH45" i="1"/>
  <c r="D72" i="1"/>
  <c r="D25" i="1" s="1"/>
  <c r="H72" i="1"/>
  <c r="H25" i="1" s="1"/>
  <c r="AJ48" i="1"/>
  <c r="AJ23" i="1" s="1"/>
  <c r="AJ21" i="1" s="1"/>
  <c r="AN48" i="1"/>
  <c r="AN23" i="1" s="1"/>
  <c r="AR48" i="1"/>
  <c r="AR23" i="1" s="1"/>
  <c r="AR21" i="1" s="1"/>
  <c r="AZ48" i="1"/>
  <c r="AZ23" i="1" s="1"/>
  <c r="AK29" i="1"/>
  <c r="AK28" i="1" s="1"/>
  <c r="AK22" i="1" s="1"/>
  <c r="AF30" i="1"/>
  <c r="AD33" i="1"/>
  <c r="AD35" i="1"/>
  <c r="AF35" i="1"/>
  <c r="AE37" i="1"/>
  <c r="AE48" i="1"/>
  <c r="AE23" i="1" s="1"/>
  <c r="AG48" i="1"/>
  <c r="AG23" i="1" s="1"/>
  <c r="AI48" i="1"/>
  <c r="AI23" i="1" s="1"/>
  <c r="AI21" i="1" s="1"/>
  <c r="AK48" i="1"/>
  <c r="AK23" i="1" s="1"/>
  <c r="AM48" i="1"/>
  <c r="AM23" i="1" s="1"/>
  <c r="AM21" i="1" s="1"/>
  <c r="AO48" i="1"/>
  <c r="AO23" i="1" s="1"/>
  <c r="AQ48" i="1"/>
  <c r="AQ23" i="1" s="1"/>
  <c r="AQ21" i="1" s="1"/>
  <c r="AS48" i="1"/>
  <c r="AS23" i="1" s="1"/>
  <c r="AS21" i="1" s="1"/>
  <c r="AU48" i="1"/>
  <c r="AU23" i="1" s="1"/>
  <c r="AW48" i="1"/>
  <c r="AW23" i="1" s="1"/>
  <c r="AW21" i="1" s="1"/>
  <c r="AY48" i="1"/>
  <c r="AY23" i="1" s="1"/>
  <c r="AY21" i="1" s="1"/>
  <c r="BA48" i="1"/>
  <c r="BA23" i="1" s="1"/>
  <c r="BA21" i="1" s="1"/>
  <c r="G49" i="1"/>
  <c r="AO21" i="1"/>
  <c r="U21" i="1"/>
  <c r="AC21" i="1"/>
  <c r="Z21" i="1"/>
  <c r="AE45" i="1"/>
  <c r="AG45" i="1"/>
  <c r="AF45" i="1"/>
  <c r="AD48" i="1"/>
  <c r="AD23" i="1" s="1"/>
  <c r="AH48" i="1"/>
  <c r="AH23" i="1" s="1"/>
  <c r="AL48" i="1"/>
  <c r="AL23" i="1" s="1"/>
  <c r="AL21" i="1" s="1"/>
  <c r="AP48" i="1"/>
  <c r="AP23" i="1" s="1"/>
  <c r="AT48" i="1"/>
  <c r="AT23" i="1" s="1"/>
  <c r="AT21" i="1" s="1"/>
  <c r="AX48" i="1"/>
  <c r="AX23" i="1" s="1"/>
  <c r="BB48" i="1"/>
  <c r="BB23" i="1" s="1"/>
  <c r="BB21" i="1" s="1"/>
  <c r="AD27" i="1"/>
  <c r="AF34" i="1"/>
  <c r="AU33" i="1"/>
  <c r="AF33" i="1" s="1"/>
  <c r="AN29" i="1"/>
  <c r="AN28" i="1" s="1"/>
  <c r="AN22" i="1" s="1"/>
  <c r="E49" i="1"/>
  <c r="AD37" i="1"/>
  <c r="AF37" i="1"/>
  <c r="AH37" i="1"/>
  <c r="D49" i="1"/>
  <c r="F49" i="1"/>
  <c r="H49" i="1"/>
  <c r="AX21" i="1" l="1"/>
  <c r="V31" i="1"/>
  <c r="AB30" i="1"/>
  <c r="AB29" i="1" s="1"/>
  <c r="AB28" i="1" s="1"/>
  <c r="AB22" i="1" s="1"/>
  <c r="AB21" i="1" s="1"/>
  <c r="R31" i="1"/>
  <c r="X30" i="1"/>
  <c r="X29" i="1" s="1"/>
  <c r="X28" i="1" s="1"/>
  <c r="X22" i="1" s="1"/>
  <c r="X21" i="1" s="1"/>
  <c r="I31" i="1"/>
  <c r="I30" i="1" s="1"/>
  <c r="I29" i="1" s="1"/>
  <c r="I28" i="1" s="1"/>
  <c r="I22" i="1" s="1"/>
  <c r="I21" i="1" s="1"/>
  <c r="O30" i="1"/>
  <c r="O29" i="1" s="1"/>
  <c r="O28" i="1" s="1"/>
  <c r="O22" i="1" s="1"/>
  <c r="O21" i="1" s="1"/>
  <c r="AN21" i="1"/>
  <c r="Q31" i="1"/>
  <c r="W30" i="1"/>
  <c r="W29" i="1" s="1"/>
  <c r="W28" i="1" s="1"/>
  <c r="W22" i="1" s="1"/>
  <c r="W21" i="1" s="1"/>
  <c r="N31" i="1"/>
  <c r="T30" i="1"/>
  <c r="T29" i="1" s="1"/>
  <c r="T28" i="1" s="1"/>
  <c r="T22" i="1" s="1"/>
  <c r="T21" i="1" s="1"/>
  <c r="S31" i="1"/>
  <c r="Y30" i="1"/>
  <c r="Y29" i="1" s="1"/>
  <c r="Y28" i="1" s="1"/>
  <c r="Y22" i="1" s="1"/>
  <c r="Y21" i="1" s="1"/>
  <c r="AG21" i="1"/>
  <c r="AZ21" i="1"/>
  <c r="AP21" i="1"/>
  <c r="AK21" i="1"/>
  <c r="AD29" i="1"/>
  <c r="AD28" i="1" s="1"/>
  <c r="AD22" i="1" s="1"/>
  <c r="AD21" i="1" s="1"/>
  <c r="AE21" i="1"/>
  <c r="AF29" i="1"/>
  <c r="AF28" i="1" s="1"/>
  <c r="AF22" i="1" s="1"/>
  <c r="AF21" i="1" s="1"/>
  <c r="AH21" i="1"/>
  <c r="AU29" i="1"/>
  <c r="AU28" i="1" s="1"/>
  <c r="AU22" i="1" s="1"/>
  <c r="AU21" i="1" s="1"/>
  <c r="L31" i="1" l="1"/>
  <c r="R30" i="1"/>
  <c r="R29" i="1" s="1"/>
  <c r="R28" i="1" s="1"/>
  <c r="R22" i="1" s="1"/>
  <c r="R21" i="1" s="1"/>
  <c r="P31" i="1"/>
  <c r="V30" i="1"/>
  <c r="V29" i="1" s="1"/>
  <c r="V28" i="1" s="1"/>
  <c r="V22" i="1" s="1"/>
  <c r="V21" i="1" s="1"/>
  <c r="M31" i="1"/>
  <c r="S30" i="1"/>
  <c r="S29" i="1" s="1"/>
  <c r="S28" i="1" s="1"/>
  <c r="S22" i="1" s="1"/>
  <c r="S21" i="1" s="1"/>
  <c r="H31" i="1"/>
  <c r="H30" i="1" s="1"/>
  <c r="H29" i="1" s="1"/>
  <c r="H28" i="1" s="1"/>
  <c r="H22" i="1" s="1"/>
  <c r="H21" i="1" s="1"/>
  <c r="N30" i="1"/>
  <c r="N29" i="1" s="1"/>
  <c r="N28" i="1" s="1"/>
  <c r="N22" i="1" s="1"/>
  <c r="N21" i="1" s="1"/>
  <c r="K31" i="1"/>
  <c r="Q30" i="1"/>
  <c r="Q29" i="1" s="1"/>
  <c r="Q28" i="1" s="1"/>
  <c r="Q22" i="1" s="1"/>
  <c r="Q21" i="1" s="1"/>
  <c r="E31" i="1" l="1"/>
  <c r="E30" i="1" s="1"/>
  <c r="E29" i="1" s="1"/>
  <c r="E28" i="1" s="1"/>
  <c r="E22" i="1" s="1"/>
  <c r="E21" i="1" s="1"/>
  <c r="K30" i="1"/>
  <c r="K29" i="1" s="1"/>
  <c r="K28" i="1" s="1"/>
  <c r="K22" i="1" s="1"/>
  <c r="K21" i="1" s="1"/>
  <c r="G31" i="1"/>
  <c r="G30" i="1" s="1"/>
  <c r="G29" i="1" s="1"/>
  <c r="G28" i="1" s="1"/>
  <c r="G22" i="1" s="1"/>
  <c r="G21" i="1" s="1"/>
  <c r="M30" i="1"/>
  <c r="M29" i="1" s="1"/>
  <c r="M28" i="1" s="1"/>
  <c r="M22" i="1" s="1"/>
  <c r="M21" i="1" s="1"/>
  <c r="J31" i="1"/>
  <c r="P30" i="1"/>
  <c r="P29" i="1" s="1"/>
  <c r="P28" i="1" s="1"/>
  <c r="P22" i="1" s="1"/>
  <c r="P21" i="1" s="1"/>
  <c r="F31" i="1"/>
  <c r="F30" i="1" s="1"/>
  <c r="F29" i="1" s="1"/>
  <c r="F28" i="1" s="1"/>
  <c r="F22" i="1" s="1"/>
  <c r="F21" i="1" s="1"/>
  <c r="L30" i="1"/>
  <c r="L29" i="1" s="1"/>
  <c r="L28" i="1" s="1"/>
  <c r="L22" i="1" s="1"/>
  <c r="L21" i="1" s="1"/>
  <c r="D31" i="1" l="1"/>
  <c r="D30" i="1" s="1"/>
  <c r="D29" i="1" s="1"/>
  <c r="D28" i="1" s="1"/>
  <c r="D22" i="1" s="1"/>
  <c r="D21" i="1" s="1"/>
  <c r="J30" i="1"/>
  <c r="J29" i="1" s="1"/>
  <c r="J28" i="1" s="1"/>
  <c r="J22" i="1" s="1"/>
  <c r="J21" i="1" s="1"/>
</calcChain>
</file>

<file path=xl/sharedStrings.xml><?xml version="1.0" encoding="utf-8"?>
<sst xmlns="http://schemas.openxmlformats.org/spreadsheetml/2006/main" count="1153" uniqueCount="137">
  <si>
    <t>Приложение  № 15</t>
  </si>
  <si>
    <t>к приказу Минэнерго России</t>
  </si>
  <si>
    <t>от «__» _____ 2016 г. №___</t>
  </si>
  <si>
    <t xml:space="preserve">об исполнении инвестиционной программы </t>
  </si>
  <si>
    <t xml:space="preserve">                                                                                                                    АО "Улан-Удэ Энерго"                                                                                                                                </t>
  </si>
  <si>
    <t xml:space="preserve">         фирменное наименование субъекта электроэнергетики</t>
  </si>
  <si>
    <r>
      <rPr>
        <b/>
        <sz val="14"/>
        <color rgb="FF000000"/>
        <rFont val="Times New Roman"/>
        <family val="1"/>
        <charset val="204"/>
      </rPr>
      <t xml:space="preserve">на период </t>
    </r>
    <r>
      <rPr>
        <b/>
        <u/>
        <sz val="14"/>
        <color rgb="FF000000"/>
        <rFont val="Times New Roman"/>
        <family val="1"/>
        <charset val="204"/>
      </rPr>
      <t xml:space="preserve">  2016 -2019гг.</t>
    </r>
  </si>
  <si>
    <t xml:space="preserve">                        период реализации инвестиционной программы</t>
  </si>
  <si>
    <t>Раздел 4. Отчет о постановке объектов электросетевого хозяйства под напряжение</t>
  </si>
  <si>
    <t>№ пп</t>
  </si>
  <si>
    <t>Наименование инвестиционного проекта (группы инвестиционных проектов)</t>
  </si>
  <si>
    <t>Идентифика-тор инвестицион-ного проекта</t>
  </si>
  <si>
    <t>Постановка объектов электросетевого хозяйства под напряжение</t>
  </si>
  <si>
    <t>Причины неисполнения плана</t>
  </si>
  <si>
    <t>План</t>
  </si>
  <si>
    <t>Факт</t>
  </si>
  <si>
    <t>Всего</t>
  </si>
  <si>
    <t>нематериальные активы</t>
  </si>
  <si>
    <t>1 квартал</t>
  </si>
  <si>
    <t>2 квартал</t>
  </si>
  <si>
    <t xml:space="preserve">3 квартал </t>
  </si>
  <si>
    <t>4 квартал</t>
  </si>
  <si>
    <t>3 квартал</t>
  </si>
  <si>
    <t>МВ×А</t>
  </si>
  <si>
    <t>Мвар</t>
  </si>
  <si>
    <t>км ЛЭП</t>
  </si>
  <si>
    <t>МВт</t>
  </si>
  <si>
    <t>Другое</t>
  </si>
  <si>
    <t>млн рублей (без НДС)</t>
  </si>
  <si>
    <t>0</t>
  </si>
  <si>
    <t>ВСЕГО по инвестиционной программе, в том числе: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</si>
  <si>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</si>
  <si>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</si>
  <si>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</si>
  <si>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</si>
  <si>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</si>
  <si>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</si>
  <si>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</si>
  <si>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</si>
  <si>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</si>
  <si>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</si>
  <si>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</si>
  <si>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</si>
  <si>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</si>
  <si>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</si>
  <si>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</si>
  <si>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</si>
  <si>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</si>
  <si>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</si>
  <si>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</si>
  <si>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 xml:space="preserve">Технологическое присоединение энергопринимающих устройств потребителей максимальной мощностью до 15 кВт включительно
(реконструкция)
</t>
  </si>
  <si>
    <t>нд</t>
  </si>
  <si>
    <t>Технологическое присоединение энергопринимающих устройств потребителей максимальной мощностью до 15 кВт включительно
(новое строительство)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</si>
  <si>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</si>
  <si>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</si>
  <si>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1.1.1.2.</t>
  </si>
  <si>
    <t>Технологическое присоединение энергопринимающих устройств потребителей максимальной мощностью до 150 кВт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</si>
  <si>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</si>
  <si>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</si>
  <si>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1.1.1.3.</t>
  </si>
  <si>
    <t>Технологическое присоединение энергопринимающих устройств потребителей свыше 150 кВт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</si>
  <si>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</si>
  <si>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</si>
  <si>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</si>
  <si>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</si>
  <si>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</si>
  <si>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</si>
  <si>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</si>
  <si>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</si>
  <si>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</si>
  <si>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</si>
  <si>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</si>
  <si>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</si>
  <si>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</si>
  <si>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</si>
  <si>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</si>
  <si>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</si>
  <si>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</si>
  <si>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</si>
  <si>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</si>
  <si>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</si>
  <si>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</si>
  <si>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</si>
  <si>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</si>
  <si>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</si>
  <si>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</si>
  <si>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</si>
  <si>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</si>
  <si>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</si>
  <si>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</si>
  <si>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</si>
  <si>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</si>
  <si>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</si>
  <si>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</si>
  <si>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</si>
  <si>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</si>
  <si>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</si>
  <si>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</si>
  <si>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</si>
  <si>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</si>
  <si>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</si>
  <si>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</si>
  <si>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</si>
  <si>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</si>
  <si>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</si>
  <si>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</si>
  <si>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</si>
  <si>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</si>
  <si>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</si>
  <si>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</si>
  <si>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</si>
  <si>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</si>
  <si>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</si>
  <si>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</si>
  <si>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</si>
  <si>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</si>
  <si>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</si>
  <si>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</si>
  <si>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</si>
  <si>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</si>
  <si>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</si>
  <si>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</si>
  <si>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</si>
  <si>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</si>
  <si>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</si>
  <si>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</si>
  <si>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</si>
  <si>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</si>
  <si>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</si>
  <si>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</si>
  <si>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1.6.</t>
  </si>
  <si>
    <t>Год раскрытия информации: 2018 год</t>
  </si>
  <si>
    <t>Отчет за 1 квартал 2018г.</t>
  </si>
  <si>
    <t>Реконструкция  ПС 35/6 кВ "Дивизионная "( замена выключателей 35 кВ, замена выклчателей 6 кВ, замена защиты трансформаторов 35/6 кВ  и отходящих линий, установка трансформаторов )</t>
  </si>
  <si>
    <t>Реконструкция  ПС 35/6 кВ "Дивизионная "(приобретение  трансформаторов 2х6300 кВА)</t>
  </si>
  <si>
    <t xml:space="preserve">Строительство ВЛЗ от ПС "БВС" ф.9 </t>
  </si>
  <si>
    <t>Оформление земельных участков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</si>
</sst>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2"/>
      <name val="Times New Roman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6"/>
      <color rgb="FF000000"/>
      <name val="Times New Roman"/>
      <family val="1"/>
      <charset val="204"/>
    </font>
    <font>
      <b/>
      <u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9C3"/>
        <bgColor rgb="FFD9D9D9"/>
      </patternFill>
    </fill>
    <fill>
      <patternFill patternType="solid">
        <fgColor rgb="FFB9CDE5"/>
        <bgColor rgb="FF99CCFF"/>
      </patternFill>
    </fill>
    <fill>
      <patternFill patternType="solid">
        <fgColor rgb="FFC3D69B"/>
        <bgColor rgb="FFDDD9C3"/>
      </patternFill>
    </fill>
    <fill>
      <patternFill patternType="solid">
        <fgColor rgb="FFF2DCDB"/>
        <bgColor rgb="FFD9D9D9"/>
      </patternFill>
    </fill>
    <fill>
      <patternFill patternType="solid">
        <fgColor rgb="FFD9D9D9"/>
        <bgColor rgb="FFDDD9C3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Border="1"/>
    <xf numFmtId="0" fontId="3" fillId="0" borderId="1" xfId="0" applyFont="1" applyBorder="1" applyAlignment="1"/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Border="1"/>
    <xf numFmtId="0" fontId="6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" fillId="2" borderId="0" xfId="0" applyFont="1" applyFill="1"/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/>
    <xf numFmtId="0" fontId="1" fillId="3" borderId="4" xfId="0" applyFont="1" applyFill="1" applyBorder="1"/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center" wrapText="1"/>
    </xf>
    <xf numFmtId="49" fontId="6" fillId="4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center"/>
    </xf>
    <xf numFmtId="0" fontId="1" fillId="4" borderId="2" xfId="0" applyFont="1" applyFill="1" applyBorder="1"/>
    <xf numFmtId="0" fontId="1" fillId="4" borderId="0" xfId="0" applyFont="1" applyFill="1"/>
    <xf numFmtId="49" fontId="6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165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1" fillId="5" borderId="0" xfId="0" applyFont="1" applyFill="1"/>
    <xf numFmtId="49" fontId="6" fillId="6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0" fontId="1" fillId="6" borderId="2" xfId="0" applyFont="1" applyFill="1" applyBorder="1"/>
    <xf numFmtId="0" fontId="1" fillId="6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5" fontId="1" fillId="6" borderId="2" xfId="0" applyNumberFormat="1" applyFont="1" applyFill="1" applyBorder="1" applyAlignment="1">
      <alignment horizontal="center"/>
    </xf>
    <xf numFmtId="165" fontId="1" fillId="6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/>
    <xf numFmtId="165" fontId="1" fillId="6" borderId="2" xfId="0" applyNumberFormat="1" applyFont="1" applyFill="1" applyBorder="1" applyAlignment="1">
      <alignment horizontal="left"/>
    </xf>
    <xf numFmtId="49" fontId="1" fillId="6" borderId="2" xfId="0" applyNumberFormat="1" applyFont="1" applyFill="1" applyBorder="1" applyAlignment="1">
      <alignment horizontal="center" vertical="center"/>
    </xf>
    <xf numFmtId="0" fontId="11" fillId="5" borderId="0" xfId="0" applyFont="1" applyFill="1" applyBorder="1"/>
    <xf numFmtId="49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wrapText="1"/>
    </xf>
    <xf numFmtId="165" fontId="1" fillId="3" borderId="2" xfId="0" applyNumberFormat="1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C0504D"/>
      <rgbColor rgb="FFF2DCDB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504D"/>
    <pageSetUpPr fitToPage="1"/>
  </sheetPr>
  <dimension ref="A1:AMK76"/>
  <sheetViews>
    <sheetView tabSelected="1" view="pageBreakPreview" topLeftCell="Y10" zoomScaleNormal="75" workbookViewId="0">
      <selection activeCell="BB50" sqref="BA50:BB50"/>
    </sheetView>
  </sheetViews>
  <sheetFormatPr defaultRowHeight="15.75" x14ac:dyDescent="0.25"/>
  <cols>
    <col min="1" max="1" width="7.25" style="1" customWidth="1"/>
    <col min="2" max="2" width="52.625" style="1" customWidth="1"/>
    <col min="3" max="3" width="29.375" style="1" customWidth="1"/>
    <col min="4" max="6" width="5.625" style="1" customWidth="1"/>
    <col min="7" max="8" width="6.625" style="1" customWidth="1"/>
    <col min="9" max="9" width="17.875" style="1" hidden="1" customWidth="1"/>
    <col min="10" max="14" width="5.625" style="1" customWidth="1"/>
    <col min="15" max="16" width="6.625" style="1" customWidth="1"/>
    <col min="17" max="21" width="5.625" style="1" customWidth="1"/>
    <col min="22" max="23" width="6.625" style="1" customWidth="1"/>
    <col min="24" max="28" width="5.625" style="1" customWidth="1"/>
    <col min="29" max="30" width="6.625" style="1" customWidth="1"/>
    <col min="31" max="31" width="5.625" style="1" customWidth="1"/>
    <col min="32" max="32" width="7" style="1" customWidth="1"/>
    <col min="33" max="34" width="5.625" style="1" customWidth="1"/>
    <col min="35" max="36" width="6.625" style="1" customWidth="1"/>
    <col min="37" max="37" width="8.625" style="1" customWidth="1"/>
    <col min="38" max="41" width="5.625" style="1" customWidth="1"/>
    <col min="42" max="42" width="7.625" style="1" customWidth="1"/>
    <col min="43" max="43" width="6.625" style="1" customWidth="1"/>
    <col min="44" max="44" width="8.125" style="1" customWidth="1"/>
    <col min="45" max="45" width="6.125" style="1" customWidth="1"/>
    <col min="46" max="46" width="5.625" style="1" customWidth="1"/>
    <col min="47" max="47" width="7.125" style="1" customWidth="1"/>
    <col min="48" max="49" width="5.625" style="1" customWidth="1"/>
    <col min="50" max="51" width="6.625" style="1" customWidth="1"/>
    <col min="52" max="52" width="8.375" style="1" customWidth="1"/>
    <col min="53" max="53" width="5.625" style="1" customWidth="1"/>
    <col min="54" max="54" width="12.5" style="1" customWidth="1"/>
    <col min="55" max="55" width="16.875" style="1" customWidth="1"/>
    <col min="56" max="1025" width="9" style="1" customWidth="1"/>
  </cols>
  <sheetData>
    <row r="1" spans="1:55" ht="18.75" x14ac:dyDescent="0.25">
      <c r="Z1" s="2"/>
      <c r="AC1" s="3" t="s">
        <v>0</v>
      </c>
    </row>
    <row r="2" spans="1:55" ht="18.75" x14ac:dyDescent="0.3">
      <c r="Z2" s="2"/>
      <c r="AC2" s="4" t="s">
        <v>1</v>
      </c>
    </row>
    <row r="3" spans="1:55" ht="18.75" x14ac:dyDescent="0.3">
      <c r="Z3" s="2"/>
      <c r="AC3" s="4" t="s">
        <v>2</v>
      </c>
    </row>
    <row r="4" spans="1:55" ht="18.75" x14ac:dyDescent="0.3">
      <c r="A4" s="80" t="s">
        <v>131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</row>
    <row r="5" spans="1:55" x14ac:dyDescent="0.25">
      <c r="Z5" s="2"/>
    </row>
    <row r="6" spans="1:55" ht="18.75" customHeight="1" x14ac:dyDescent="0.3">
      <c r="A6" s="81" t="s">
        <v>132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</row>
    <row r="7" spans="1:55" ht="18.75" customHeight="1" x14ac:dyDescent="0.3">
      <c r="A7" s="81" t="s">
        <v>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</row>
    <row r="8" spans="1:55" ht="18.75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Z8" s="2"/>
    </row>
    <row r="9" spans="1:55" ht="20.25" x14ac:dyDescent="0.25">
      <c r="A9" s="82" t="s">
        <v>4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x14ac:dyDescent="0.25">
      <c r="A10" s="83" t="s">
        <v>5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</row>
    <row r="11" spans="1:5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Z11" s="2"/>
    </row>
    <row r="12" spans="1:55" ht="18.75" x14ac:dyDescent="0.25">
      <c r="A12" s="84" t="s">
        <v>6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</row>
    <row r="13" spans="1:55" x14ac:dyDescent="0.25">
      <c r="A13" s="83" t="s">
        <v>7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</row>
    <row r="14" spans="1:55" x14ac:dyDescent="0.25">
      <c r="AF14" s="12"/>
      <c r="AG14" s="12"/>
      <c r="AH14" s="12"/>
      <c r="AI14" s="12"/>
      <c r="AJ14" s="12"/>
      <c r="AK14" s="12"/>
      <c r="AL14" s="12"/>
      <c r="AM14" s="12"/>
    </row>
    <row r="15" spans="1:55" ht="15.75" customHeight="1" x14ac:dyDescent="0.3">
      <c r="A15" s="85" t="s">
        <v>8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31.5" customHeight="1" x14ac:dyDescent="0.25">
      <c r="A16" s="86" t="s">
        <v>9</v>
      </c>
      <c r="B16" s="87" t="s">
        <v>10</v>
      </c>
      <c r="C16" s="87" t="s">
        <v>11</v>
      </c>
      <c r="D16" s="86" t="s">
        <v>12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7" t="s">
        <v>13</v>
      </c>
    </row>
    <row r="17" spans="1:125" ht="15.75" customHeight="1" x14ac:dyDescent="0.25">
      <c r="A17" s="86"/>
      <c r="B17" s="87"/>
      <c r="C17" s="87"/>
      <c r="D17" s="87" t="s">
        <v>14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 t="s">
        <v>15</v>
      </c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</row>
    <row r="18" spans="1:125" ht="51.75" customHeight="1" x14ac:dyDescent="0.25">
      <c r="A18" s="86"/>
      <c r="B18" s="87"/>
      <c r="C18" s="87"/>
      <c r="D18" s="86" t="s">
        <v>16</v>
      </c>
      <c r="E18" s="86"/>
      <c r="F18" s="86"/>
      <c r="G18" s="86"/>
      <c r="H18" s="86"/>
      <c r="I18" s="14" t="s">
        <v>17</v>
      </c>
      <c r="J18" s="86" t="s">
        <v>18</v>
      </c>
      <c r="K18" s="86"/>
      <c r="L18" s="86"/>
      <c r="M18" s="86"/>
      <c r="N18" s="86"/>
      <c r="O18" s="86" t="s">
        <v>19</v>
      </c>
      <c r="P18" s="86"/>
      <c r="Q18" s="86"/>
      <c r="R18" s="86"/>
      <c r="S18" s="86"/>
      <c r="T18" s="86" t="s">
        <v>20</v>
      </c>
      <c r="U18" s="86"/>
      <c r="V18" s="86"/>
      <c r="W18" s="86"/>
      <c r="X18" s="86"/>
      <c r="Y18" s="86" t="s">
        <v>21</v>
      </c>
      <c r="Z18" s="86"/>
      <c r="AA18" s="86"/>
      <c r="AB18" s="86"/>
      <c r="AC18" s="86"/>
      <c r="AD18" s="86" t="s">
        <v>16</v>
      </c>
      <c r="AE18" s="86"/>
      <c r="AF18" s="86"/>
      <c r="AG18" s="86"/>
      <c r="AH18" s="86"/>
      <c r="AI18" s="86" t="s">
        <v>18</v>
      </c>
      <c r="AJ18" s="86"/>
      <c r="AK18" s="86"/>
      <c r="AL18" s="86"/>
      <c r="AM18" s="86"/>
      <c r="AN18" s="86" t="s">
        <v>19</v>
      </c>
      <c r="AO18" s="86"/>
      <c r="AP18" s="86"/>
      <c r="AQ18" s="86"/>
      <c r="AR18" s="86"/>
      <c r="AS18" s="86" t="s">
        <v>22</v>
      </c>
      <c r="AT18" s="86"/>
      <c r="AU18" s="86"/>
      <c r="AV18" s="86"/>
      <c r="AW18" s="86"/>
      <c r="AX18" s="86" t="s">
        <v>21</v>
      </c>
      <c r="AY18" s="86"/>
      <c r="AZ18" s="86"/>
      <c r="BA18" s="86"/>
      <c r="BB18" s="86"/>
      <c r="BC18" s="87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</row>
    <row r="19" spans="1:125" ht="63" customHeight="1" x14ac:dyDescent="0.25">
      <c r="A19" s="86"/>
      <c r="B19" s="87"/>
      <c r="C19" s="87"/>
      <c r="D19" s="16" t="s">
        <v>23</v>
      </c>
      <c r="E19" s="16" t="s">
        <v>24</v>
      </c>
      <c r="F19" s="16" t="s">
        <v>25</v>
      </c>
      <c r="G19" s="16" t="s">
        <v>26</v>
      </c>
      <c r="H19" s="16" t="s">
        <v>27</v>
      </c>
      <c r="I19" s="17" t="s">
        <v>28</v>
      </c>
      <c r="J19" s="16" t="s">
        <v>23</v>
      </c>
      <c r="K19" s="16" t="s">
        <v>24</v>
      </c>
      <c r="L19" s="16" t="s">
        <v>25</v>
      </c>
      <c r="M19" s="16" t="s">
        <v>26</v>
      </c>
      <c r="N19" s="16" t="s">
        <v>27</v>
      </c>
      <c r="O19" s="16" t="s">
        <v>23</v>
      </c>
      <c r="P19" s="16" t="s">
        <v>24</v>
      </c>
      <c r="Q19" s="16" t="s">
        <v>25</v>
      </c>
      <c r="R19" s="16" t="s">
        <v>26</v>
      </c>
      <c r="S19" s="16" t="s">
        <v>27</v>
      </c>
      <c r="T19" s="16" t="s">
        <v>23</v>
      </c>
      <c r="U19" s="16" t="s">
        <v>24</v>
      </c>
      <c r="V19" s="16" t="s">
        <v>25</v>
      </c>
      <c r="W19" s="16" t="s">
        <v>26</v>
      </c>
      <c r="X19" s="16" t="s">
        <v>27</v>
      </c>
      <c r="Y19" s="16" t="s">
        <v>23</v>
      </c>
      <c r="Z19" s="16" t="s">
        <v>24</v>
      </c>
      <c r="AA19" s="16" t="s">
        <v>25</v>
      </c>
      <c r="AB19" s="16" t="s">
        <v>26</v>
      </c>
      <c r="AC19" s="16" t="s">
        <v>27</v>
      </c>
      <c r="AD19" s="16" t="s">
        <v>23</v>
      </c>
      <c r="AE19" s="16" t="s">
        <v>24</v>
      </c>
      <c r="AF19" s="16" t="s">
        <v>25</v>
      </c>
      <c r="AG19" s="16" t="s">
        <v>26</v>
      </c>
      <c r="AH19" s="16" t="s">
        <v>27</v>
      </c>
      <c r="AI19" s="16" t="s">
        <v>23</v>
      </c>
      <c r="AJ19" s="16" t="s">
        <v>24</v>
      </c>
      <c r="AK19" s="16" t="s">
        <v>25</v>
      </c>
      <c r="AL19" s="16" t="s">
        <v>26</v>
      </c>
      <c r="AM19" s="16" t="s">
        <v>27</v>
      </c>
      <c r="AN19" s="16" t="s">
        <v>23</v>
      </c>
      <c r="AO19" s="16" t="s">
        <v>24</v>
      </c>
      <c r="AP19" s="16" t="s">
        <v>25</v>
      </c>
      <c r="AQ19" s="16" t="s">
        <v>26</v>
      </c>
      <c r="AR19" s="16" t="s">
        <v>27</v>
      </c>
      <c r="AS19" s="16" t="s">
        <v>23</v>
      </c>
      <c r="AT19" s="16" t="s">
        <v>24</v>
      </c>
      <c r="AU19" s="16" t="s">
        <v>25</v>
      </c>
      <c r="AV19" s="16" t="s">
        <v>26</v>
      </c>
      <c r="AW19" s="16" t="s">
        <v>27</v>
      </c>
      <c r="AX19" s="16" t="s">
        <v>23</v>
      </c>
      <c r="AY19" s="16" t="s">
        <v>24</v>
      </c>
      <c r="AZ19" s="16" t="s">
        <v>25</v>
      </c>
      <c r="BA19" s="16" t="s">
        <v>26</v>
      </c>
      <c r="BB19" s="16" t="s">
        <v>27</v>
      </c>
      <c r="BC19" s="87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</row>
    <row r="20" spans="1:125" x14ac:dyDescent="0.25">
      <c r="A20" s="18">
        <v>1</v>
      </c>
      <c r="B20" s="18">
        <v>2</v>
      </c>
      <c r="C20" s="18">
        <v>3</v>
      </c>
      <c r="D20" s="18">
        <v>4</v>
      </c>
      <c r="E20" s="18">
        <f>D20+1</f>
        <v>5</v>
      </c>
      <c r="F20" s="18">
        <f>E20+1</f>
        <v>6</v>
      </c>
      <c r="G20" s="18">
        <f>F20+1</f>
        <v>7</v>
      </c>
      <c r="H20" s="18">
        <f>G20+1</f>
        <v>8</v>
      </c>
      <c r="I20" s="18">
        <f>H20+1</f>
        <v>9</v>
      </c>
      <c r="J20" s="18">
        <v>9</v>
      </c>
      <c r="K20" s="18">
        <f>J20+1</f>
        <v>10</v>
      </c>
      <c r="L20" s="18">
        <f>K20+1</f>
        <v>11</v>
      </c>
      <c r="M20" s="18">
        <f>L20+1</f>
        <v>12</v>
      </c>
      <c r="N20" s="18">
        <f>M20+1</f>
        <v>13</v>
      </c>
      <c r="O20" s="18">
        <v>14</v>
      </c>
      <c r="P20" s="18">
        <f>O20+1</f>
        <v>15</v>
      </c>
      <c r="Q20" s="18">
        <f>P20+1</f>
        <v>16</v>
      </c>
      <c r="R20" s="18">
        <f>Q20+1</f>
        <v>17</v>
      </c>
      <c r="S20" s="18">
        <f>R20+1</f>
        <v>18</v>
      </c>
      <c r="T20" s="18">
        <v>19</v>
      </c>
      <c r="U20" s="18">
        <f>T20+1</f>
        <v>20</v>
      </c>
      <c r="V20" s="18">
        <f>U20+1</f>
        <v>21</v>
      </c>
      <c r="W20" s="18">
        <f>V20+1</f>
        <v>22</v>
      </c>
      <c r="X20" s="18">
        <f>W20+1</f>
        <v>23</v>
      </c>
      <c r="Y20" s="18">
        <v>24</v>
      </c>
      <c r="Z20" s="18">
        <f>Y20+1</f>
        <v>25</v>
      </c>
      <c r="AA20" s="18">
        <f>Z20+1</f>
        <v>26</v>
      </c>
      <c r="AB20" s="18">
        <f>AA20+1</f>
        <v>27</v>
      </c>
      <c r="AC20" s="18">
        <f>AB20+1</f>
        <v>28</v>
      </c>
      <c r="AD20" s="18">
        <v>29</v>
      </c>
      <c r="AE20" s="18">
        <f>AD20+1</f>
        <v>30</v>
      </c>
      <c r="AF20" s="18">
        <f>AE20+1</f>
        <v>31</v>
      </c>
      <c r="AG20" s="18">
        <f>AF20+1</f>
        <v>32</v>
      </c>
      <c r="AH20" s="18">
        <f>AG20+1</f>
        <v>33</v>
      </c>
      <c r="AI20" s="18">
        <v>34</v>
      </c>
      <c r="AJ20" s="18">
        <f>AI20+1</f>
        <v>35</v>
      </c>
      <c r="AK20" s="18">
        <f>AJ20+1</f>
        <v>36</v>
      </c>
      <c r="AL20" s="18">
        <f>AK20+1</f>
        <v>37</v>
      </c>
      <c r="AM20" s="18">
        <f>AL20+1</f>
        <v>38</v>
      </c>
      <c r="AN20" s="18">
        <v>39</v>
      </c>
      <c r="AO20" s="18">
        <f>AN20+1</f>
        <v>40</v>
      </c>
      <c r="AP20" s="18">
        <f>AO20+1</f>
        <v>41</v>
      </c>
      <c r="AQ20" s="18">
        <f>AP20+1</f>
        <v>42</v>
      </c>
      <c r="AR20" s="18">
        <f>AQ20+1</f>
        <v>43</v>
      </c>
      <c r="AS20" s="18">
        <v>44</v>
      </c>
      <c r="AT20" s="18">
        <f>AS20+1</f>
        <v>45</v>
      </c>
      <c r="AU20" s="18">
        <f>AT20+1</f>
        <v>46</v>
      </c>
      <c r="AV20" s="18">
        <f>AU20+1</f>
        <v>47</v>
      </c>
      <c r="AW20" s="18">
        <f>AV20+1</f>
        <v>48</v>
      </c>
      <c r="AX20" s="18">
        <v>49</v>
      </c>
      <c r="AY20" s="18">
        <f>AX20+1</f>
        <v>50</v>
      </c>
      <c r="AZ20" s="18">
        <f>AY20+1</f>
        <v>51</v>
      </c>
      <c r="BA20" s="18">
        <f>AZ20+1</f>
        <v>52</v>
      </c>
      <c r="BB20" s="18">
        <f>BA20+1</f>
        <v>53</v>
      </c>
      <c r="BC20" s="18">
        <v>54</v>
      </c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</row>
    <row r="21" spans="1:125" s="26" customFormat="1" ht="37.5" x14ac:dyDescent="0.25">
      <c r="A21" s="19" t="s">
        <v>29</v>
      </c>
      <c r="B21" s="20" t="s">
        <v>30</v>
      </c>
      <c r="C21" s="21" t="s">
        <v>31</v>
      </c>
      <c r="D21" s="22">
        <f>D22+D25+D26+D27+D23</f>
        <v>4.5999999999999996</v>
      </c>
      <c r="E21" s="22">
        <f t="shared" ref="E21:AC21" si="0">E22+E25+E26+E27</f>
        <v>0</v>
      </c>
      <c r="F21" s="22">
        <f t="shared" si="0"/>
        <v>12.9</v>
      </c>
      <c r="G21" s="22">
        <f t="shared" si="0"/>
        <v>0</v>
      </c>
      <c r="H21" s="22">
        <f t="shared" si="0"/>
        <v>0</v>
      </c>
      <c r="I21" s="22">
        <f t="shared" si="0"/>
        <v>0</v>
      </c>
      <c r="J21" s="22">
        <f t="shared" si="0"/>
        <v>0</v>
      </c>
      <c r="K21" s="22">
        <f t="shared" si="0"/>
        <v>0</v>
      </c>
      <c r="L21" s="23">
        <f t="shared" si="0"/>
        <v>2</v>
      </c>
      <c r="M21" s="22">
        <f t="shared" si="0"/>
        <v>0</v>
      </c>
      <c r="N21" s="22">
        <f t="shared" si="0"/>
        <v>0</v>
      </c>
      <c r="O21" s="22">
        <f t="shared" si="0"/>
        <v>0</v>
      </c>
      <c r="P21" s="22">
        <f t="shared" si="0"/>
        <v>0</v>
      </c>
      <c r="Q21" s="22">
        <f t="shared" si="0"/>
        <v>3</v>
      </c>
      <c r="R21" s="22">
        <f t="shared" si="0"/>
        <v>0</v>
      </c>
      <c r="S21" s="22">
        <f t="shared" si="0"/>
        <v>0</v>
      </c>
      <c r="T21" s="22">
        <f t="shared" si="0"/>
        <v>0</v>
      </c>
      <c r="U21" s="22">
        <f t="shared" si="0"/>
        <v>0</v>
      </c>
      <c r="V21" s="22">
        <f t="shared" si="0"/>
        <v>3</v>
      </c>
      <c r="W21" s="22">
        <f t="shared" si="0"/>
        <v>0</v>
      </c>
      <c r="X21" s="22">
        <f t="shared" si="0"/>
        <v>0</v>
      </c>
      <c r="Y21" s="22">
        <f>Y22+Y25+Y26+Y27+Y23</f>
        <v>4.5999999999999996</v>
      </c>
      <c r="Z21" s="22">
        <f t="shared" si="0"/>
        <v>0</v>
      </c>
      <c r="AA21" s="22">
        <f t="shared" si="0"/>
        <v>4.9000000000000004</v>
      </c>
      <c r="AB21" s="22">
        <f t="shared" si="0"/>
        <v>0</v>
      </c>
      <c r="AC21" s="22">
        <f t="shared" si="0"/>
        <v>0</v>
      </c>
      <c r="AD21" s="22">
        <f t="shared" ref="AD21:BB21" si="1">AD22+AD23+AD24+AD25+AD26+AD27</f>
        <v>0.4</v>
      </c>
      <c r="AE21" s="22">
        <f t="shared" si="1"/>
        <v>0</v>
      </c>
      <c r="AF21" s="24">
        <f t="shared" si="1"/>
        <v>5.31</v>
      </c>
      <c r="AG21" s="22">
        <f t="shared" si="1"/>
        <v>0</v>
      </c>
      <c r="AH21" s="22">
        <f t="shared" si="1"/>
        <v>0</v>
      </c>
      <c r="AI21" s="22">
        <f t="shared" si="1"/>
        <v>0.4</v>
      </c>
      <c r="AJ21" s="22">
        <f t="shared" si="1"/>
        <v>0</v>
      </c>
      <c r="AK21" s="24">
        <f t="shared" si="1"/>
        <v>5.31</v>
      </c>
      <c r="AL21" s="22">
        <f t="shared" si="1"/>
        <v>0</v>
      </c>
      <c r="AM21" s="22">
        <f t="shared" si="1"/>
        <v>0</v>
      </c>
      <c r="AN21" s="22">
        <f t="shared" si="1"/>
        <v>0</v>
      </c>
      <c r="AO21" s="22">
        <f t="shared" si="1"/>
        <v>0</v>
      </c>
      <c r="AP21" s="22">
        <f t="shared" si="1"/>
        <v>0</v>
      </c>
      <c r="AQ21" s="22">
        <f t="shared" si="1"/>
        <v>0</v>
      </c>
      <c r="AR21" s="22">
        <f t="shared" si="1"/>
        <v>0</v>
      </c>
      <c r="AS21" s="22">
        <f t="shared" si="1"/>
        <v>0</v>
      </c>
      <c r="AT21" s="22">
        <f t="shared" si="1"/>
        <v>0</v>
      </c>
      <c r="AU21" s="24">
        <f t="shared" si="1"/>
        <v>0</v>
      </c>
      <c r="AV21" s="22">
        <f t="shared" si="1"/>
        <v>0</v>
      </c>
      <c r="AW21" s="22">
        <f t="shared" si="1"/>
        <v>0</v>
      </c>
      <c r="AX21" s="22">
        <f t="shared" si="1"/>
        <v>0</v>
      </c>
      <c r="AY21" s="22">
        <f t="shared" si="1"/>
        <v>0</v>
      </c>
      <c r="AZ21" s="24">
        <f t="shared" si="1"/>
        <v>0</v>
      </c>
      <c r="BA21" s="22">
        <f t="shared" si="1"/>
        <v>0</v>
      </c>
      <c r="BB21" s="22">
        <f t="shared" si="1"/>
        <v>0</v>
      </c>
      <c r="BC21" s="2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</row>
    <row r="22" spans="1:125" s="32" customFormat="1" x14ac:dyDescent="0.25">
      <c r="A22" s="27" t="s">
        <v>32</v>
      </c>
      <c r="B22" s="28" t="s">
        <v>33</v>
      </c>
      <c r="C22" s="29" t="s">
        <v>31</v>
      </c>
      <c r="D22" s="30">
        <f t="shared" ref="D22:AI22" si="2">D28</f>
        <v>0</v>
      </c>
      <c r="E22" s="30">
        <f t="shared" si="2"/>
        <v>0</v>
      </c>
      <c r="F22" s="30">
        <f t="shared" si="2"/>
        <v>10</v>
      </c>
      <c r="G22" s="30">
        <f t="shared" si="2"/>
        <v>0</v>
      </c>
      <c r="H22" s="30">
        <f t="shared" si="2"/>
        <v>0</v>
      </c>
      <c r="I22" s="30">
        <f t="shared" si="2"/>
        <v>0</v>
      </c>
      <c r="J22" s="30">
        <f t="shared" si="2"/>
        <v>0</v>
      </c>
      <c r="K22" s="30">
        <f t="shared" si="2"/>
        <v>0</v>
      </c>
      <c r="L22" s="31">
        <f t="shared" si="2"/>
        <v>2</v>
      </c>
      <c r="M22" s="30">
        <f t="shared" si="2"/>
        <v>0</v>
      </c>
      <c r="N22" s="30">
        <f t="shared" si="2"/>
        <v>0</v>
      </c>
      <c r="O22" s="30">
        <f t="shared" si="2"/>
        <v>0</v>
      </c>
      <c r="P22" s="30">
        <f t="shared" si="2"/>
        <v>0</v>
      </c>
      <c r="Q22" s="30">
        <f t="shared" si="2"/>
        <v>3</v>
      </c>
      <c r="R22" s="30">
        <f t="shared" si="2"/>
        <v>0</v>
      </c>
      <c r="S22" s="30">
        <f t="shared" si="2"/>
        <v>0</v>
      </c>
      <c r="T22" s="30">
        <f t="shared" si="2"/>
        <v>0</v>
      </c>
      <c r="U22" s="30">
        <f t="shared" si="2"/>
        <v>0</v>
      </c>
      <c r="V22" s="30">
        <f t="shared" si="2"/>
        <v>3</v>
      </c>
      <c r="W22" s="30">
        <f t="shared" si="2"/>
        <v>0</v>
      </c>
      <c r="X22" s="30">
        <f t="shared" si="2"/>
        <v>0</v>
      </c>
      <c r="Y22" s="30">
        <f t="shared" si="2"/>
        <v>0</v>
      </c>
      <c r="Z22" s="30">
        <f t="shared" si="2"/>
        <v>0</v>
      </c>
      <c r="AA22" s="30">
        <f t="shared" si="2"/>
        <v>2</v>
      </c>
      <c r="AB22" s="30">
        <f t="shared" si="2"/>
        <v>0</v>
      </c>
      <c r="AC22" s="30">
        <f t="shared" si="2"/>
        <v>0</v>
      </c>
      <c r="AD22" s="30">
        <f t="shared" si="2"/>
        <v>0.4</v>
      </c>
      <c r="AE22" s="30">
        <f t="shared" si="2"/>
        <v>0</v>
      </c>
      <c r="AF22" s="30">
        <f t="shared" si="2"/>
        <v>5.31</v>
      </c>
      <c r="AG22" s="30">
        <f t="shared" si="2"/>
        <v>0</v>
      </c>
      <c r="AH22" s="30">
        <f t="shared" si="2"/>
        <v>0</v>
      </c>
      <c r="AI22" s="30">
        <f t="shared" si="2"/>
        <v>0.4</v>
      </c>
      <c r="AJ22" s="30">
        <f t="shared" ref="AJ22:BB22" si="3">AJ28</f>
        <v>0</v>
      </c>
      <c r="AK22" s="77">
        <f t="shared" si="3"/>
        <v>5.31</v>
      </c>
      <c r="AL22" s="30">
        <f t="shared" si="3"/>
        <v>0</v>
      </c>
      <c r="AM22" s="30">
        <f t="shared" si="3"/>
        <v>0</v>
      </c>
      <c r="AN22" s="30">
        <f t="shared" si="3"/>
        <v>0</v>
      </c>
      <c r="AO22" s="30">
        <f t="shared" si="3"/>
        <v>0</v>
      </c>
      <c r="AP22" s="30">
        <f t="shared" si="3"/>
        <v>0</v>
      </c>
      <c r="AQ22" s="30">
        <f t="shared" si="3"/>
        <v>0</v>
      </c>
      <c r="AR22" s="30">
        <f t="shared" si="3"/>
        <v>0</v>
      </c>
      <c r="AS22" s="30">
        <f t="shared" si="3"/>
        <v>0</v>
      </c>
      <c r="AT22" s="30">
        <f t="shared" si="3"/>
        <v>0</v>
      </c>
      <c r="AU22" s="30">
        <f t="shared" si="3"/>
        <v>0</v>
      </c>
      <c r="AV22" s="30">
        <f t="shared" si="3"/>
        <v>0</v>
      </c>
      <c r="AW22" s="30">
        <f t="shared" si="3"/>
        <v>0</v>
      </c>
      <c r="AX22" s="30">
        <f t="shared" si="3"/>
        <v>0</v>
      </c>
      <c r="AY22" s="30">
        <f t="shared" si="3"/>
        <v>0</v>
      </c>
      <c r="AZ22" s="30">
        <f t="shared" si="3"/>
        <v>0</v>
      </c>
      <c r="BA22" s="30">
        <f t="shared" si="3"/>
        <v>0</v>
      </c>
      <c r="BB22" s="30">
        <f t="shared" si="3"/>
        <v>0</v>
      </c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33"/>
    </row>
    <row r="23" spans="1:125" s="32" customFormat="1" ht="31.5" x14ac:dyDescent="0.25">
      <c r="A23" s="27" t="s">
        <v>34</v>
      </c>
      <c r="B23" s="28" t="s">
        <v>35</v>
      </c>
      <c r="C23" s="29" t="s">
        <v>31</v>
      </c>
      <c r="D23" s="30">
        <f>J23+O23+T23+Y23</f>
        <v>4.5999999999999996</v>
      </c>
      <c r="E23" s="30" t="str">
        <f t="shared" ref="E23:AI23" si="4">E48</f>
        <v>нд</v>
      </c>
      <c r="F23" s="30" t="str">
        <f t="shared" si="4"/>
        <v>нд</v>
      </c>
      <c r="G23" s="30" t="str">
        <f t="shared" si="4"/>
        <v>нд</v>
      </c>
      <c r="H23" s="30" t="str">
        <f t="shared" si="4"/>
        <v>нд</v>
      </c>
      <c r="I23" s="30" t="str">
        <f t="shared" si="4"/>
        <v>нд</v>
      </c>
      <c r="J23" s="30">
        <v>0</v>
      </c>
      <c r="K23" s="30" t="str">
        <f t="shared" si="4"/>
        <v>нд</v>
      </c>
      <c r="L23" s="31" t="str">
        <f t="shared" si="4"/>
        <v>нд</v>
      </c>
      <c r="M23" s="30" t="str">
        <f t="shared" si="4"/>
        <v>нд</v>
      </c>
      <c r="N23" s="30" t="str">
        <f t="shared" si="4"/>
        <v>нд</v>
      </c>
      <c r="O23" s="30">
        <v>0</v>
      </c>
      <c r="P23" s="30" t="str">
        <f t="shared" si="4"/>
        <v>нд</v>
      </c>
      <c r="Q23" s="30" t="str">
        <f t="shared" si="4"/>
        <v>нд</v>
      </c>
      <c r="R23" s="30" t="str">
        <f t="shared" si="4"/>
        <v>нд</v>
      </c>
      <c r="S23" s="30" t="str">
        <f t="shared" si="4"/>
        <v>нд</v>
      </c>
      <c r="T23" s="30">
        <v>0</v>
      </c>
      <c r="U23" s="30" t="str">
        <f t="shared" si="4"/>
        <v>нд</v>
      </c>
      <c r="V23" s="30" t="str">
        <f t="shared" si="4"/>
        <v>нд</v>
      </c>
      <c r="W23" s="30" t="str">
        <f t="shared" si="4"/>
        <v>нд</v>
      </c>
      <c r="X23" s="30" t="str">
        <f t="shared" si="4"/>
        <v>нд</v>
      </c>
      <c r="Y23" s="30">
        <f t="shared" si="4"/>
        <v>4.5999999999999996</v>
      </c>
      <c r="Z23" s="30" t="str">
        <f t="shared" si="4"/>
        <v>нд</v>
      </c>
      <c r="AA23" s="30" t="str">
        <f t="shared" si="4"/>
        <v>нд</v>
      </c>
      <c r="AB23" s="30" t="str">
        <f t="shared" si="4"/>
        <v>нд</v>
      </c>
      <c r="AC23" s="30" t="str">
        <f t="shared" si="4"/>
        <v>нд</v>
      </c>
      <c r="AD23" s="30">
        <f t="shared" si="4"/>
        <v>0</v>
      </c>
      <c r="AE23" s="30">
        <f t="shared" si="4"/>
        <v>0</v>
      </c>
      <c r="AF23" s="30">
        <f t="shared" si="4"/>
        <v>0</v>
      </c>
      <c r="AG23" s="30">
        <f t="shared" si="4"/>
        <v>0</v>
      </c>
      <c r="AH23" s="30">
        <f t="shared" si="4"/>
        <v>0</v>
      </c>
      <c r="AI23" s="30">
        <f t="shared" si="4"/>
        <v>0</v>
      </c>
      <c r="AJ23" s="30">
        <f t="shared" ref="AJ23:BB23" si="5">AJ48</f>
        <v>0</v>
      </c>
      <c r="AK23" s="30">
        <f t="shared" si="5"/>
        <v>0</v>
      </c>
      <c r="AL23" s="30">
        <f t="shared" si="5"/>
        <v>0</v>
      </c>
      <c r="AM23" s="30">
        <f t="shared" si="5"/>
        <v>0</v>
      </c>
      <c r="AN23" s="30">
        <f t="shared" si="5"/>
        <v>0</v>
      </c>
      <c r="AO23" s="30">
        <f t="shared" si="5"/>
        <v>0</v>
      </c>
      <c r="AP23" s="30">
        <f t="shared" si="5"/>
        <v>0</v>
      </c>
      <c r="AQ23" s="30">
        <f t="shared" si="5"/>
        <v>0</v>
      </c>
      <c r="AR23" s="30">
        <f t="shared" si="5"/>
        <v>0</v>
      </c>
      <c r="AS23" s="30">
        <f t="shared" si="5"/>
        <v>0</v>
      </c>
      <c r="AT23" s="30">
        <f t="shared" si="5"/>
        <v>0</v>
      </c>
      <c r="AU23" s="30">
        <f t="shared" si="5"/>
        <v>0</v>
      </c>
      <c r="AV23" s="30">
        <f t="shared" si="5"/>
        <v>0</v>
      </c>
      <c r="AW23" s="30">
        <f t="shared" si="5"/>
        <v>0</v>
      </c>
      <c r="AX23" s="30">
        <f t="shared" si="5"/>
        <v>0</v>
      </c>
      <c r="AY23" s="30">
        <f t="shared" si="5"/>
        <v>0</v>
      </c>
      <c r="AZ23" s="30">
        <f t="shared" si="5"/>
        <v>0</v>
      </c>
      <c r="BA23" s="30">
        <f t="shared" si="5"/>
        <v>0</v>
      </c>
      <c r="BB23" s="30">
        <f t="shared" si="5"/>
        <v>0</v>
      </c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33"/>
    </row>
    <row r="24" spans="1:125" s="32" customFormat="1" ht="47.25" x14ac:dyDescent="0.25">
      <c r="A24" s="27" t="s">
        <v>36</v>
      </c>
      <c r="B24" s="34" t="s">
        <v>37</v>
      </c>
      <c r="C24" s="35" t="s">
        <v>31</v>
      </c>
      <c r="D24" s="30" t="str">
        <f t="shared" ref="D24:AI24" si="6">D69</f>
        <v>нд</v>
      </c>
      <c r="E24" s="30" t="str">
        <f t="shared" si="6"/>
        <v>нд</v>
      </c>
      <c r="F24" s="30" t="str">
        <f t="shared" si="6"/>
        <v>нд</v>
      </c>
      <c r="G24" s="30" t="str">
        <f t="shared" si="6"/>
        <v>нд</v>
      </c>
      <c r="H24" s="30" t="str">
        <f t="shared" si="6"/>
        <v>нд</v>
      </c>
      <c r="I24" s="30" t="str">
        <f t="shared" si="6"/>
        <v>нд</v>
      </c>
      <c r="J24" s="30" t="str">
        <f t="shared" si="6"/>
        <v>нд</v>
      </c>
      <c r="K24" s="30" t="str">
        <f t="shared" si="6"/>
        <v>нд</v>
      </c>
      <c r="L24" s="31" t="str">
        <f t="shared" si="6"/>
        <v>нд</v>
      </c>
      <c r="M24" s="30" t="str">
        <f t="shared" si="6"/>
        <v>нд</v>
      </c>
      <c r="N24" s="30" t="str">
        <f t="shared" si="6"/>
        <v>нд</v>
      </c>
      <c r="O24" s="30" t="str">
        <f t="shared" si="6"/>
        <v>нд</v>
      </c>
      <c r="P24" s="30" t="str">
        <f t="shared" si="6"/>
        <v>нд</v>
      </c>
      <c r="Q24" s="30" t="str">
        <f t="shared" si="6"/>
        <v>нд</v>
      </c>
      <c r="R24" s="30" t="str">
        <f t="shared" si="6"/>
        <v>нд</v>
      </c>
      <c r="S24" s="30" t="str">
        <f t="shared" si="6"/>
        <v>нд</v>
      </c>
      <c r="T24" s="30" t="str">
        <f t="shared" si="6"/>
        <v>нд</v>
      </c>
      <c r="U24" s="30" t="str">
        <f t="shared" si="6"/>
        <v>нд</v>
      </c>
      <c r="V24" s="30" t="str">
        <f t="shared" si="6"/>
        <v>нд</v>
      </c>
      <c r="W24" s="30" t="str">
        <f t="shared" si="6"/>
        <v>нд</v>
      </c>
      <c r="X24" s="30" t="str">
        <f t="shared" si="6"/>
        <v>нд</v>
      </c>
      <c r="Y24" s="30" t="str">
        <f t="shared" si="6"/>
        <v>нд</v>
      </c>
      <c r="Z24" s="30" t="str">
        <f t="shared" si="6"/>
        <v>нд</v>
      </c>
      <c r="AA24" s="30" t="str">
        <f t="shared" si="6"/>
        <v>нд</v>
      </c>
      <c r="AB24" s="30" t="str">
        <f t="shared" si="6"/>
        <v>нд</v>
      </c>
      <c r="AC24" s="30" t="str">
        <f t="shared" si="6"/>
        <v>нд</v>
      </c>
      <c r="AD24" s="30">
        <f t="shared" si="6"/>
        <v>0</v>
      </c>
      <c r="AE24" s="30">
        <f t="shared" si="6"/>
        <v>0</v>
      </c>
      <c r="AF24" s="30">
        <f t="shared" si="6"/>
        <v>0</v>
      </c>
      <c r="AG24" s="30">
        <f t="shared" si="6"/>
        <v>0</v>
      </c>
      <c r="AH24" s="30">
        <f t="shared" si="6"/>
        <v>0</v>
      </c>
      <c r="AI24" s="30">
        <f t="shared" si="6"/>
        <v>0</v>
      </c>
      <c r="AJ24" s="30">
        <f t="shared" ref="AJ24:BB24" si="7">AJ69</f>
        <v>0</v>
      </c>
      <c r="AK24" s="30">
        <f t="shared" si="7"/>
        <v>0</v>
      </c>
      <c r="AL24" s="30">
        <f t="shared" si="7"/>
        <v>0</v>
      </c>
      <c r="AM24" s="30">
        <f t="shared" si="7"/>
        <v>0</v>
      </c>
      <c r="AN24" s="30">
        <f t="shared" si="7"/>
        <v>0</v>
      </c>
      <c r="AO24" s="30">
        <f t="shared" si="7"/>
        <v>0</v>
      </c>
      <c r="AP24" s="30">
        <f t="shared" si="7"/>
        <v>0</v>
      </c>
      <c r="AQ24" s="30">
        <f t="shared" si="7"/>
        <v>0</v>
      </c>
      <c r="AR24" s="30">
        <f t="shared" si="7"/>
        <v>0</v>
      </c>
      <c r="AS24" s="30">
        <f t="shared" si="7"/>
        <v>0</v>
      </c>
      <c r="AT24" s="30">
        <f t="shared" si="7"/>
        <v>0</v>
      </c>
      <c r="AU24" s="30">
        <f t="shared" si="7"/>
        <v>0</v>
      </c>
      <c r="AV24" s="30">
        <f t="shared" si="7"/>
        <v>0</v>
      </c>
      <c r="AW24" s="30">
        <f t="shared" si="7"/>
        <v>0</v>
      </c>
      <c r="AX24" s="30">
        <f t="shared" si="7"/>
        <v>0</v>
      </c>
      <c r="AY24" s="30">
        <f t="shared" si="7"/>
        <v>0</v>
      </c>
      <c r="AZ24" s="30">
        <f t="shared" si="7"/>
        <v>0</v>
      </c>
      <c r="BA24" s="30">
        <f t="shared" si="7"/>
        <v>0</v>
      </c>
      <c r="BB24" s="30">
        <f t="shared" si="7"/>
        <v>0</v>
      </c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33"/>
    </row>
    <row r="25" spans="1:125" s="32" customFormat="1" ht="31.5" x14ac:dyDescent="0.25">
      <c r="A25" s="27" t="s">
        <v>38</v>
      </c>
      <c r="B25" s="28" t="s">
        <v>39</v>
      </c>
      <c r="C25" s="29" t="s">
        <v>31</v>
      </c>
      <c r="D25" s="30">
        <f t="shared" ref="D25:AI25" si="8">D72</f>
        <v>0</v>
      </c>
      <c r="E25" s="30">
        <f t="shared" si="8"/>
        <v>0</v>
      </c>
      <c r="F25" s="30">
        <f t="shared" si="8"/>
        <v>2.9</v>
      </c>
      <c r="G25" s="30">
        <f t="shared" si="8"/>
        <v>0</v>
      </c>
      <c r="H25" s="30">
        <f t="shared" si="8"/>
        <v>0</v>
      </c>
      <c r="I25" s="30">
        <f t="shared" si="8"/>
        <v>0</v>
      </c>
      <c r="J25" s="30">
        <f t="shared" si="8"/>
        <v>0</v>
      </c>
      <c r="K25" s="30">
        <f t="shared" si="8"/>
        <v>0</v>
      </c>
      <c r="L25" s="31">
        <f t="shared" si="8"/>
        <v>0</v>
      </c>
      <c r="M25" s="30">
        <f t="shared" si="8"/>
        <v>0</v>
      </c>
      <c r="N25" s="30">
        <f t="shared" si="8"/>
        <v>0</v>
      </c>
      <c r="O25" s="30">
        <f t="shared" si="8"/>
        <v>0</v>
      </c>
      <c r="P25" s="30">
        <f t="shared" si="8"/>
        <v>0</v>
      </c>
      <c r="Q25" s="30">
        <f t="shared" si="8"/>
        <v>0</v>
      </c>
      <c r="R25" s="30">
        <f t="shared" si="8"/>
        <v>0</v>
      </c>
      <c r="S25" s="30">
        <f t="shared" si="8"/>
        <v>0</v>
      </c>
      <c r="T25" s="30">
        <f t="shared" si="8"/>
        <v>0</v>
      </c>
      <c r="U25" s="30">
        <f t="shared" si="8"/>
        <v>0</v>
      </c>
      <c r="V25" s="30">
        <f t="shared" si="8"/>
        <v>0</v>
      </c>
      <c r="W25" s="30">
        <f t="shared" si="8"/>
        <v>0</v>
      </c>
      <c r="X25" s="30">
        <f t="shared" si="8"/>
        <v>0</v>
      </c>
      <c r="Y25" s="30">
        <f t="shared" si="8"/>
        <v>0</v>
      </c>
      <c r="Z25" s="30">
        <f t="shared" si="8"/>
        <v>0</v>
      </c>
      <c r="AA25" s="30">
        <f t="shared" si="8"/>
        <v>2.9</v>
      </c>
      <c r="AB25" s="30">
        <f t="shared" si="8"/>
        <v>0</v>
      </c>
      <c r="AC25" s="30">
        <f t="shared" si="8"/>
        <v>0</v>
      </c>
      <c r="AD25" s="30">
        <f t="shared" si="8"/>
        <v>0</v>
      </c>
      <c r="AE25" s="30">
        <f t="shared" si="8"/>
        <v>0</v>
      </c>
      <c r="AF25" s="30">
        <f t="shared" si="8"/>
        <v>0</v>
      </c>
      <c r="AG25" s="30">
        <f t="shared" si="8"/>
        <v>0</v>
      </c>
      <c r="AH25" s="30">
        <f t="shared" si="8"/>
        <v>0</v>
      </c>
      <c r="AI25" s="30">
        <f t="shared" si="8"/>
        <v>0</v>
      </c>
      <c r="AJ25" s="30">
        <f t="shared" ref="AJ25:BB25" si="9">AJ72</f>
        <v>0</v>
      </c>
      <c r="AK25" s="30">
        <f t="shared" si="9"/>
        <v>0</v>
      </c>
      <c r="AL25" s="30">
        <f t="shared" si="9"/>
        <v>0</v>
      </c>
      <c r="AM25" s="30">
        <f t="shared" si="9"/>
        <v>0</v>
      </c>
      <c r="AN25" s="30">
        <f t="shared" si="9"/>
        <v>0</v>
      </c>
      <c r="AO25" s="30">
        <f t="shared" si="9"/>
        <v>0</v>
      </c>
      <c r="AP25" s="30">
        <f t="shared" si="9"/>
        <v>0</v>
      </c>
      <c r="AQ25" s="30">
        <f t="shared" si="9"/>
        <v>0</v>
      </c>
      <c r="AR25" s="30">
        <f t="shared" si="9"/>
        <v>0</v>
      </c>
      <c r="AS25" s="30">
        <f t="shared" si="9"/>
        <v>0</v>
      </c>
      <c r="AT25" s="30">
        <f t="shared" si="9"/>
        <v>0</v>
      </c>
      <c r="AU25" s="30">
        <f t="shared" si="9"/>
        <v>0</v>
      </c>
      <c r="AV25" s="30">
        <f t="shared" si="9"/>
        <v>0</v>
      </c>
      <c r="AW25" s="30">
        <f t="shared" si="9"/>
        <v>0</v>
      </c>
      <c r="AX25" s="30">
        <f t="shared" si="9"/>
        <v>0</v>
      </c>
      <c r="AY25" s="30">
        <f t="shared" si="9"/>
        <v>0</v>
      </c>
      <c r="AZ25" s="30">
        <f t="shared" si="9"/>
        <v>0</v>
      </c>
      <c r="BA25" s="30">
        <f t="shared" si="9"/>
        <v>0</v>
      </c>
      <c r="BB25" s="30">
        <f t="shared" si="9"/>
        <v>0</v>
      </c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33"/>
    </row>
    <row r="26" spans="1:125" s="32" customFormat="1" ht="31.5" x14ac:dyDescent="0.25">
      <c r="A26" s="27" t="s">
        <v>40</v>
      </c>
      <c r="B26" s="28" t="s">
        <v>41</v>
      </c>
      <c r="C26" s="29" t="s">
        <v>31</v>
      </c>
      <c r="D26" s="30">
        <f t="shared" ref="D26:AI26" si="10">D74</f>
        <v>0</v>
      </c>
      <c r="E26" s="30">
        <f t="shared" si="10"/>
        <v>0</v>
      </c>
      <c r="F26" s="30">
        <f t="shared" si="10"/>
        <v>0</v>
      </c>
      <c r="G26" s="30">
        <f t="shared" si="10"/>
        <v>0</v>
      </c>
      <c r="H26" s="30">
        <f t="shared" si="10"/>
        <v>0</v>
      </c>
      <c r="I26" s="30">
        <f t="shared" si="10"/>
        <v>0</v>
      </c>
      <c r="J26" s="30">
        <f t="shared" si="10"/>
        <v>0</v>
      </c>
      <c r="K26" s="30">
        <f t="shared" si="10"/>
        <v>0</v>
      </c>
      <c r="L26" s="31">
        <f t="shared" si="10"/>
        <v>0</v>
      </c>
      <c r="M26" s="30">
        <f t="shared" si="10"/>
        <v>0</v>
      </c>
      <c r="N26" s="30">
        <f t="shared" si="10"/>
        <v>0</v>
      </c>
      <c r="O26" s="30">
        <f t="shared" si="10"/>
        <v>0</v>
      </c>
      <c r="P26" s="30">
        <f t="shared" si="10"/>
        <v>0</v>
      </c>
      <c r="Q26" s="30">
        <f t="shared" si="10"/>
        <v>0</v>
      </c>
      <c r="R26" s="30">
        <f t="shared" si="10"/>
        <v>0</v>
      </c>
      <c r="S26" s="30">
        <f t="shared" si="10"/>
        <v>0</v>
      </c>
      <c r="T26" s="30">
        <f t="shared" si="10"/>
        <v>0</v>
      </c>
      <c r="U26" s="30">
        <f t="shared" si="10"/>
        <v>0</v>
      </c>
      <c r="V26" s="30">
        <f t="shared" si="10"/>
        <v>0</v>
      </c>
      <c r="W26" s="30">
        <f t="shared" si="10"/>
        <v>0</v>
      </c>
      <c r="X26" s="30">
        <f t="shared" si="10"/>
        <v>0</v>
      </c>
      <c r="Y26" s="30">
        <f t="shared" si="10"/>
        <v>0</v>
      </c>
      <c r="Z26" s="30">
        <f t="shared" si="10"/>
        <v>0</v>
      </c>
      <c r="AA26" s="30">
        <f t="shared" si="10"/>
        <v>0</v>
      </c>
      <c r="AB26" s="30">
        <f t="shared" si="10"/>
        <v>0</v>
      </c>
      <c r="AC26" s="30">
        <f t="shared" si="10"/>
        <v>0</v>
      </c>
      <c r="AD26" s="30">
        <f t="shared" si="10"/>
        <v>0</v>
      </c>
      <c r="AE26" s="30">
        <f t="shared" si="10"/>
        <v>0</v>
      </c>
      <c r="AF26" s="30">
        <f t="shared" si="10"/>
        <v>0</v>
      </c>
      <c r="AG26" s="30">
        <f t="shared" si="10"/>
        <v>0</v>
      </c>
      <c r="AH26" s="30">
        <f t="shared" si="10"/>
        <v>0</v>
      </c>
      <c r="AI26" s="30">
        <f t="shared" si="10"/>
        <v>0</v>
      </c>
      <c r="AJ26" s="30">
        <f t="shared" ref="AJ26:BB26" si="11">AJ74</f>
        <v>0</v>
      </c>
      <c r="AK26" s="30">
        <f t="shared" si="11"/>
        <v>0</v>
      </c>
      <c r="AL26" s="30">
        <f t="shared" si="11"/>
        <v>0</v>
      </c>
      <c r="AM26" s="30">
        <f t="shared" si="11"/>
        <v>0</v>
      </c>
      <c r="AN26" s="30">
        <f t="shared" si="11"/>
        <v>0</v>
      </c>
      <c r="AO26" s="30">
        <f t="shared" si="11"/>
        <v>0</v>
      </c>
      <c r="AP26" s="30">
        <f t="shared" si="11"/>
        <v>0</v>
      </c>
      <c r="AQ26" s="30">
        <f t="shared" si="11"/>
        <v>0</v>
      </c>
      <c r="AR26" s="30">
        <f t="shared" si="11"/>
        <v>0</v>
      </c>
      <c r="AS26" s="30">
        <f t="shared" si="11"/>
        <v>0</v>
      </c>
      <c r="AT26" s="30">
        <f t="shared" si="11"/>
        <v>0</v>
      </c>
      <c r="AU26" s="30">
        <f t="shared" si="11"/>
        <v>0</v>
      </c>
      <c r="AV26" s="30">
        <f t="shared" si="11"/>
        <v>0</v>
      </c>
      <c r="AW26" s="30">
        <f t="shared" si="11"/>
        <v>0</v>
      </c>
      <c r="AX26" s="30">
        <f t="shared" si="11"/>
        <v>0</v>
      </c>
      <c r="AY26" s="30">
        <f t="shared" si="11"/>
        <v>0</v>
      </c>
      <c r="AZ26" s="30">
        <f t="shared" si="11"/>
        <v>0</v>
      </c>
      <c r="BA26" s="30">
        <f t="shared" si="11"/>
        <v>0</v>
      </c>
      <c r="BB26" s="30">
        <f t="shared" si="11"/>
        <v>0</v>
      </c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33"/>
    </row>
    <row r="27" spans="1:125" s="32" customFormat="1" x14ac:dyDescent="0.25">
      <c r="A27" s="27" t="s">
        <v>42</v>
      </c>
      <c r="B27" s="34" t="s">
        <v>43</v>
      </c>
      <c r="C27" s="35" t="s">
        <v>31</v>
      </c>
      <c r="D27" s="30">
        <f t="shared" ref="D27:AI27" si="12">D75</f>
        <v>0</v>
      </c>
      <c r="E27" s="30">
        <f t="shared" si="12"/>
        <v>0</v>
      </c>
      <c r="F27" s="30">
        <f t="shared" si="12"/>
        <v>0</v>
      </c>
      <c r="G27" s="30">
        <f t="shared" si="12"/>
        <v>0</v>
      </c>
      <c r="H27" s="30">
        <f t="shared" si="12"/>
        <v>0</v>
      </c>
      <c r="I27" s="30">
        <f t="shared" si="12"/>
        <v>0</v>
      </c>
      <c r="J27" s="30">
        <f t="shared" si="12"/>
        <v>0</v>
      </c>
      <c r="K27" s="30">
        <f t="shared" si="12"/>
        <v>0</v>
      </c>
      <c r="L27" s="31">
        <f t="shared" si="12"/>
        <v>0</v>
      </c>
      <c r="M27" s="30">
        <f t="shared" si="12"/>
        <v>0</v>
      </c>
      <c r="N27" s="30">
        <f t="shared" si="12"/>
        <v>0</v>
      </c>
      <c r="O27" s="30">
        <f t="shared" si="12"/>
        <v>0</v>
      </c>
      <c r="P27" s="30">
        <f t="shared" si="12"/>
        <v>0</v>
      </c>
      <c r="Q27" s="30">
        <f t="shared" si="12"/>
        <v>0</v>
      </c>
      <c r="R27" s="30">
        <f t="shared" si="12"/>
        <v>0</v>
      </c>
      <c r="S27" s="30">
        <f t="shared" si="12"/>
        <v>0</v>
      </c>
      <c r="T27" s="30">
        <f t="shared" si="12"/>
        <v>0</v>
      </c>
      <c r="U27" s="30">
        <f t="shared" si="12"/>
        <v>0</v>
      </c>
      <c r="V27" s="30">
        <f t="shared" si="12"/>
        <v>0</v>
      </c>
      <c r="W27" s="30">
        <f t="shared" si="12"/>
        <v>0</v>
      </c>
      <c r="X27" s="30">
        <f t="shared" si="12"/>
        <v>0</v>
      </c>
      <c r="Y27" s="30">
        <f t="shared" si="12"/>
        <v>0</v>
      </c>
      <c r="Z27" s="30">
        <f t="shared" si="12"/>
        <v>0</v>
      </c>
      <c r="AA27" s="30">
        <f t="shared" si="12"/>
        <v>0</v>
      </c>
      <c r="AB27" s="30">
        <f t="shared" si="12"/>
        <v>0</v>
      </c>
      <c r="AC27" s="30">
        <f t="shared" si="12"/>
        <v>0</v>
      </c>
      <c r="AD27" s="30">
        <f t="shared" si="12"/>
        <v>0</v>
      </c>
      <c r="AE27" s="30">
        <f t="shared" si="12"/>
        <v>0</v>
      </c>
      <c r="AF27" s="30">
        <f t="shared" si="12"/>
        <v>0</v>
      </c>
      <c r="AG27" s="30">
        <f t="shared" si="12"/>
        <v>0</v>
      </c>
      <c r="AH27" s="30">
        <f t="shared" si="12"/>
        <v>0</v>
      </c>
      <c r="AI27" s="30">
        <f t="shared" si="12"/>
        <v>0</v>
      </c>
      <c r="AJ27" s="30">
        <f t="shared" ref="AJ27:BB27" si="13">AJ75</f>
        <v>0</v>
      </c>
      <c r="AK27" s="30">
        <f t="shared" si="13"/>
        <v>0</v>
      </c>
      <c r="AL27" s="30">
        <f t="shared" si="13"/>
        <v>0</v>
      </c>
      <c r="AM27" s="30">
        <f t="shared" si="13"/>
        <v>0</v>
      </c>
      <c r="AN27" s="30">
        <f t="shared" si="13"/>
        <v>0</v>
      </c>
      <c r="AO27" s="30">
        <f t="shared" si="13"/>
        <v>0</v>
      </c>
      <c r="AP27" s="30">
        <f t="shared" si="13"/>
        <v>0</v>
      </c>
      <c r="AQ27" s="30">
        <f t="shared" si="13"/>
        <v>0</v>
      </c>
      <c r="AR27" s="30">
        <f t="shared" si="13"/>
        <v>0</v>
      </c>
      <c r="AS27" s="30">
        <f t="shared" si="13"/>
        <v>0</v>
      </c>
      <c r="AT27" s="30">
        <f t="shared" si="13"/>
        <v>0</v>
      </c>
      <c r="AU27" s="30">
        <f t="shared" si="13"/>
        <v>0</v>
      </c>
      <c r="AV27" s="30">
        <f t="shared" si="13"/>
        <v>0</v>
      </c>
      <c r="AW27" s="30">
        <f t="shared" si="13"/>
        <v>0</v>
      </c>
      <c r="AX27" s="30">
        <f t="shared" si="13"/>
        <v>0</v>
      </c>
      <c r="AY27" s="30">
        <f t="shared" si="13"/>
        <v>0</v>
      </c>
      <c r="AZ27" s="30">
        <f t="shared" si="13"/>
        <v>0</v>
      </c>
      <c r="BA27" s="30">
        <f t="shared" si="13"/>
        <v>0</v>
      </c>
      <c r="BB27" s="30">
        <f t="shared" si="13"/>
        <v>0</v>
      </c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33"/>
    </row>
    <row r="28" spans="1:125" s="43" customFormat="1" x14ac:dyDescent="0.25">
      <c r="A28" s="36" t="s">
        <v>44</v>
      </c>
      <c r="B28" s="37" t="s">
        <v>45</v>
      </c>
      <c r="C28" s="38" t="s">
        <v>31</v>
      </c>
      <c r="D28" s="39">
        <f t="shared" ref="D28:AI28" si="14">D29</f>
        <v>0</v>
      </c>
      <c r="E28" s="39">
        <f t="shared" si="14"/>
        <v>0</v>
      </c>
      <c r="F28" s="39">
        <f t="shared" si="14"/>
        <v>10</v>
      </c>
      <c r="G28" s="39">
        <f t="shared" si="14"/>
        <v>0</v>
      </c>
      <c r="H28" s="39">
        <f t="shared" si="14"/>
        <v>0</v>
      </c>
      <c r="I28" s="39">
        <f t="shared" si="14"/>
        <v>0</v>
      </c>
      <c r="J28" s="39">
        <f t="shared" si="14"/>
        <v>0</v>
      </c>
      <c r="K28" s="39">
        <f t="shared" si="14"/>
        <v>0</v>
      </c>
      <c r="L28" s="40">
        <f t="shared" si="14"/>
        <v>2</v>
      </c>
      <c r="M28" s="39">
        <f t="shared" si="14"/>
        <v>0</v>
      </c>
      <c r="N28" s="39">
        <f t="shared" si="14"/>
        <v>0</v>
      </c>
      <c r="O28" s="39">
        <f t="shared" si="14"/>
        <v>0</v>
      </c>
      <c r="P28" s="39">
        <f t="shared" si="14"/>
        <v>0</v>
      </c>
      <c r="Q28" s="39">
        <f t="shared" si="14"/>
        <v>3</v>
      </c>
      <c r="R28" s="39">
        <f t="shared" si="14"/>
        <v>0</v>
      </c>
      <c r="S28" s="39">
        <f t="shared" si="14"/>
        <v>0</v>
      </c>
      <c r="T28" s="39">
        <f t="shared" si="14"/>
        <v>0</v>
      </c>
      <c r="U28" s="39">
        <f t="shared" si="14"/>
        <v>0</v>
      </c>
      <c r="V28" s="39">
        <f t="shared" si="14"/>
        <v>3</v>
      </c>
      <c r="W28" s="39">
        <f t="shared" si="14"/>
        <v>0</v>
      </c>
      <c r="X28" s="39">
        <f t="shared" si="14"/>
        <v>0</v>
      </c>
      <c r="Y28" s="39">
        <f t="shared" si="14"/>
        <v>0</v>
      </c>
      <c r="Z28" s="39">
        <f t="shared" si="14"/>
        <v>0</v>
      </c>
      <c r="AA28" s="39">
        <f t="shared" si="14"/>
        <v>2</v>
      </c>
      <c r="AB28" s="39">
        <f t="shared" si="14"/>
        <v>0</v>
      </c>
      <c r="AC28" s="39">
        <f t="shared" si="14"/>
        <v>0</v>
      </c>
      <c r="AD28" s="41">
        <f t="shared" si="14"/>
        <v>0.4</v>
      </c>
      <c r="AE28" s="39">
        <f t="shared" si="14"/>
        <v>0</v>
      </c>
      <c r="AF28" s="39">
        <f t="shared" si="14"/>
        <v>5.31</v>
      </c>
      <c r="AG28" s="39">
        <f t="shared" si="14"/>
        <v>0</v>
      </c>
      <c r="AH28" s="39">
        <f t="shared" si="14"/>
        <v>0</v>
      </c>
      <c r="AI28" s="41">
        <f t="shared" si="14"/>
        <v>0.4</v>
      </c>
      <c r="AJ28" s="39">
        <f t="shared" ref="AJ28:BB28" si="15">AJ29</f>
        <v>0</v>
      </c>
      <c r="AK28" s="41">
        <f t="shared" si="15"/>
        <v>5.31</v>
      </c>
      <c r="AL28" s="39">
        <f t="shared" si="15"/>
        <v>0</v>
      </c>
      <c r="AM28" s="39">
        <f t="shared" si="15"/>
        <v>0</v>
      </c>
      <c r="AN28" s="41">
        <f t="shared" si="15"/>
        <v>0</v>
      </c>
      <c r="AO28" s="39">
        <f t="shared" si="15"/>
        <v>0</v>
      </c>
      <c r="AP28" s="39">
        <f t="shared" si="15"/>
        <v>0</v>
      </c>
      <c r="AQ28" s="39">
        <f t="shared" si="15"/>
        <v>0</v>
      </c>
      <c r="AR28" s="39">
        <f t="shared" si="15"/>
        <v>0</v>
      </c>
      <c r="AS28" s="39">
        <f t="shared" si="15"/>
        <v>0</v>
      </c>
      <c r="AT28" s="39">
        <f t="shared" si="15"/>
        <v>0</v>
      </c>
      <c r="AU28" s="39">
        <f t="shared" si="15"/>
        <v>0</v>
      </c>
      <c r="AV28" s="39">
        <f t="shared" si="15"/>
        <v>0</v>
      </c>
      <c r="AW28" s="39">
        <f t="shared" si="15"/>
        <v>0</v>
      </c>
      <c r="AX28" s="39">
        <f t="shared" si="15"/>
        <v>0</v>
      </c>
      <c r="AY28" s="39">
        <f t="shared" si="15"/>
        <v>0</v>
      </c>
      <c r="AZ28" s="39">
        <f t="shared" si="15"/>
        <v>0</v>
      </c>
      <c r="BA28" s="39">
        <f t="shared" si="15"/>
        <v>0</v>
      </c>
      <c r="BB28" s="39">
        <f t="shared" si="15"/>
        <v>0</v>
      </c>
      <c r="BC28" s="42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</row>
    <row r="29" spans="1:125" s="50" customFormat="1" ht="31.5" x14ac:dyDescent="0.25">
      <c r="A29" s="44" t="s">
        <v>46</v>
      </c>
      <c r="B29" s="45" t="s">
        <v>47</v>
      </c>
      <c r="C29" s="46" t="s">
        <v>31</v>
      </c>
      <c r="D29" s="47">
        <f t="shared" ref="D29:AC29" si="16">D30</f>
        <v>0</v>
      </c>
      <c r="E29" s="47">
        <f t="shared" si="16"/>
        <v>0</v>
      </c>
      <c r="F29" s="47">
        <f t="shared" si="16"/>
        <v>10</v>
      </c>
      <c r="G29" s="47">
        <f t="shared" si="16"/>
        <v>0</v>
      </c>
      <c r="H29" s="47">
        <f t="shared" si="16"/>
        <v>0</v>
      </c>
      <c r="I29" s="47">
        <f t="shared" si="16"/>
        <v>0</v>
      </c>
      <c r="J29" s="47">
        <f t="shared" si="16"/>
        <v>0</v>
      </c>
      <c r="K29" s="47">
        <f t="shared" si="16"/>
        <v>0</v>
      </c>
      <c r="L29" s="47">
        <f t="shared" si="16"/>
        <v>2</v>
      </c>
      <c r="M29" s="47">
        <f t="shared" si="16"/>
        <v>0</v>
      </c>
      <c r="N29" s="47">
        <f t="shared" si="16"/>
        <v>0</v>
      </c>
      <c r="O29" s="47">
        <f t="shared" si="16"/>
        <v>0</v>
      </c>
      <c r="P29" s="47">
        <f t="shared" si="16"/>
        <v>0</v>
      </c>
      <c r="Q29" s="47">
        <f t="shared" si="16"/>
        <v>3</v>
      </c>
      <c r="R29" s="47">
        <f t="shared" si="16"/>
        <v>0</v>
      </c>
      <c r="S29" s="47">
        <f t="shared" si="16"/>
        <v>0</v>
      </c>
      <c r="T29" s="47">
        <f t="shared" si="16"/>
        <v>0</v>
      </c>
      <c r="U29" s="47">
        <f t="shared" si="16"/>
        <v>0</v>
      </c>
      <c r="V29" s="47">
        <f t="shared" si="16"/>
        <v>3</v>
      </c>
      <c r="W29" s="47">
        <f t="shared" si="16"/>
        <v>0</v>
      </c>
      <c r="X29" s="47">
        <f t="shared" si="16"/>
        <v>0</v>
      </c>
      <c r="Y29" s="47">
        <f t="shared" si="16"/>
        <v>0</v>
      </c>
      <c r="Z29" s="47">
        <f t="shared" si="16"/>
        <v>0</v>
      </c>
      <c r="AA29" s="47">
        <f t="shared" si="16"/>
        <v>2</v>
      </c>
      <c r="AB29" s="47">
        <f t="shared" si="16"/>
        <v>0</v>
      </c>
      <c r="AC29" s="47">
        <f t="shared" si="16"/>
        <v>0</v>
      </c>
      <c r="AD29" s="48">
        <f t="shared" ref="AD29:BB29" si="17">AD30+AD33+AD35</f>
        <v>0.4</v>
      </c>
      <c r="AE29" s="47">
        <f t="shared" si="17"/>
        <v>0</v>
      </c>
      <c r="AF29" s="47">
        <f t="shared" si="17"/>
        <v>5.31</v>
      </c>
      <c r="AG29" s="47">
        <f t="shared" si="17"/>
        <v>0</v>
      </c>
      <c r="AH29" s="47">
        <f t="shared" si="17"/>
        <v>0</v>
      </c>
      <c r="AI29" s="48">
        <f t="shared" si="17"/>
        <v>0.4</v>
      </c>
      <c r="AJ29" s="47">
        <f t="shared" si="17"/>
        <v>0</v>
      </c>
      <c r="AK29" s="48">
        <f t="shared" si="17"/>
        <v>5.31</v>
      </c>
      <c r="AL29" s="47">
        <f t="shared" si="17"/>
        <v>0</v>
      </c>
      <c r="AM29" s="47">
        <f t="shared" si="17"/>
        <v>0</v>
      </c>
      <c r="AN29" s="48">
        <f t="shared" si="17"/>
        <v>0</v>
      </c>
      <c r="AO29" s="47">
        <f t="shared" si="17"/>
        <v>0</v>
      </c>
      <c r="AP29" s="47">
        <f t="shared" si="17"/>
        <v>0</v>
      </c>
      <c r="AQ29" s="47">
        <f t="shared" si="17"/>
        <v>0</v>
      </c>
      <c r="AR29" s="47">
        <f t="shared" si="17"/>
        <v>0</v>
      </c>
      <c r="AS29" s="47">
        <f t="shared" si="17"/>
        <v>0</v>
      </c>
      <c r="AT29" s="47">
        <f t="shared" si="17"/>
        <v>0</v>
      </c>
      <c r="AU29" s="47">
        <f t="shared" si="17"/>
        <v>0</v>
      </c>
      <c r="AV29" s="47">
        <f t="shared" si="17"/>
        <v>0</v>
      </c>
      <c r="AW29" s="47">
        <f t="shared" si="17"/>
        <v>0</v>
      </c>
      <c r="AX29" s="47">
        <f t="shared" si="17"/>
        <v>0</v>
      </c>
      <c r="AY29" s="47">
        <f t="shared" si="17"/>
        <v>0</v>
      </c>
      <c r="AZ29" s="47">
        <f t="shared" si="17"/>
        <v>0</v>
      </c>
      <c r="BA29" s="47">
        <f t="shared" si="17"/>
        <v>0</v>
      </c>
      <c r="BB29" s="47">
        <f t="shared" si="17"/>
        <v>0</v>
      </c>
      <c r="BC29" s="49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</row>
    <row r="30" spans="1:125" s="57" customFormat="1" ht="47.25" x14ac:dyDescent="0.25">
      <c r="A30" s="51" t="s">
        <v>48</v>
      </c>
      <c r="B30" s="52" t="s">
        <v>49</v>
      </c>
      <c r="C30" s="53" t="s">
        <v>31</v>
      </c>
      <c r="D30" s="54">
        <f t="shared" ref="D30:AI30" si="18">D31+D32</f>
        <v>0</v>
      </c>
      <c r="E30" s="54">
        <f t="shared" si="18"/>
        <v>0</v>
      </c>
      <c r="F30" s="54">
        <f t="shared" si="18"/>
        <v>10</v>
      </c>
      <c r="G30" s="54">
        <f t="shared" si="18"/>
        <v>0</v>
      </c>
      <c r="H30" s="54">
        <f t="shared" si="18"/>
        <v>0</v>
      </c>
      <c r="I30" s="54">
        <f t="shared" si="18"/>
        <v>0</v>
      </c>
      <c r="J30" s="54">
        <f t="shared" si="18"/>
        <v>0</v>
      </c>
      <c r="K30" s="54">
        <f t="shared" si="18"/>
        <v>0</v>
      </c>
      <c r="L30" s="55">
        <f t="shared" si="18"/>
        <v>2</v>
      </c>
      <c r="M30" s="54">
        <f t="shared" si="18"/>
        <v>0</v>
      </c>
      <c r="N30" s="54">
        <f t="shared" si="18"/>
        <v>0</v>
      </c>
      <c r="O30" s="54">
        <f t="shared" si="18"/>
        <v>0</v>
      </c>
      <c r="P30" s="54">
        <f t="shared" si="18"/>
        <v>0</v>
      </c>
      <c r="Q30" s="54">
        <f t="shared" si="18"/>
        <v>3</v>
      </c>
      <c r="R30" s="54">
        <f t="shared" si="18"/>
        <v>0</v>
      </c>
      <c r="S30" s="54">
        <f t="shared" si="18"/>
        <v>0</v>
      </c>
      <c r="T30" s="54">
        <f t="shared" si="18"/>
        <v>0</v>
      </c>
      <c r="U30" s="54">
        <f t="shared" si="18"/>
        <v>0</v>
      </c>
      <c r="V30" s="54">
        <f t="shared" si="18"/>
        <v>3</v>
      </c>
      <c r="W30" s="54">
        <f t="shared" si="18"/>
        <v>0</v>
      </c>
      <c r="X30" s="54">
        <f t="shared" si="18"/>
        <v>0</v>
      </c>
      <c r="Y30" s="54">
        <f t="shared" si="18"/>
        <v>0</v>
      </c>
      <c r="Z30" s="54">
        <f t="shared" si="18"/>
        <v>0</v>
      </c>
      <c r="AA30" s="54">
        <f t="shared" si="18"/>
        <v>2</v>
      </c>
      <c r="AB30" s="54">
        <f t="shared" si="18"/>
        <v>0</v>
      </c>
      <c r="AC30" s="54">
        <f t="shared" si="18"/>
        <v>0</v>
      </c>
      <c r="AD30" s="54">
        <f t="shared" si="18"/>
        <v>0.4</v>
      </c>
      <c r="AE30" s="54">
        <f t="shared" si="18"/>
        <v>0</v>
      </c>
      <c r="AF30" s="54">
        <f t="shared" si="18"/>
        <v>3.3849999999999998</v>
      </c>
      <c r="AG30" s="54">
        <f t="shared" si="18"/>
        <v>0</v>
      </c>
      <c r="AH30" s="54">
        <f t="shared" si="18"/>
        <v>0</v>
      </c>
      <c r="AI30" s="54">
        <f t="shared" si="18"/>
        <v>0.4</v>
      </c>
      <c r="AJ30" s="54">
        <f t="shared" ref="AJ30:BB30" si="19">AJ31+AJ32</f>
        <v>0</v>
      </c>
      <c r="AK30" s="54">
        <f t="shared" si="19"/>
        <v>3.3849999999999998</v>
      </c>
      <c r="AL30" s="54">
        <f t="shared" si="19"/>
        <v>0</v>
      </c>
      <c r="AM30" s="54">
        <f t="shared" si="19"/>
        <v>0</v>
      </c>
      <c r="AN30" s="54">
        <f t="shared" si="19"/>
        <v>0</v>
      </c>
      <c r="AO30" s="54">
        <f t="shared" si="19"/>
        <v>0</v>
      </c>
      <c r="AP30" s="54">
        <f t="shared" si="19"/>
        <v>0</v>
      </c>
      <c r="AQ30" s="54">
        <f t="shared" si="19"/>
        <v>0</v>
      </c>
      <c r="AR30" s="54">
        <f t="shared" si="19"/>
        <v>0</v>
      </c>
      <c r="AS30" s="54">
        <f t="shared" si="19"/>
        <v>0</v>
      </c>
      <c r="AT30" s="54">
        <f t="shared" si="19"/>
        <v>0</v>
      </c>
      <c r="AU30" s="54">
        <f t="shared" si="19"/>
        <v>0</v>
      </c>
      <c r="AV30" s="54">
        <f t="shared" si="19"/>
        <v>0</v>
      </c>
      <c r="AW30" s="54">
        <f t="shared" si="19"/>
        <v>0</v>
      </c>
      <c r="AX30" s="54">
        <f t="shared" si="19"/>
        <v>0</v>
      </c>
      <c r="AY30" s="54">
        <f t="shared" si="19"/>
        <v>0</v>
      </c>
      <c r="AZ30" s="54">
        <f t="shared" si="19"/>
        <v>0</v>
      </c>
      <c r="BA30" s="54">
        <f t="shared" si="19"/>
        <v>0</v>
      </c>
      <c r="BB30" s="54">
        <f t="shared" si="19"/>
        <v>0</v>
      </c>
      <c r="BC30" s="56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</row>
    <row r="31" spans="1:125" ht="78.75" x14ac:dyDescent="0.25">
      <c r="A31" s="58" t="s">
        <v>48</v>
      </c>
      <c r="B31" s="59" t="s">
        <v>50</v>
      </c>
      <c r="C31" s="58" t="s">
        <v>31</v>
      </c>
      <c r="D31" s="60">
        <f t="shared" ref="D31:H32" si="20">J31+O31+T31+Y31</f>
        <v>0</v>
      </c>
      <c r="E31" s="60">
        <f t="shared" si="20"/>
        <v>0</v>
      </c>
      <c r="F31" s="60">
        <f t="shared" si="20"/>
        <v>0</v>
      </c>
      <c r="G31" s="60">
        <f t="shared" si="20"/>
        <v>0</v>
      </c>
      <c r="H31" s="60">
        <f t="shared" si="20"/>
        <v>0</v>
      </c>
      <c r="I31" s="60">
        <f t="shared" ref="I31" si="21">O31+T31+Y31+AD31</f>
        <v>0</v>
      </c>
      <c r="J31" s="60">
        <f t="shared" ref="J31" si="22">P31+U31+Z31+AE31</f>
        <v>0</v>
      </c>
      <c r="K31" s="60">
        <f t="shared" ref="K31" si="23">Q31+V31+AA31+AF31</f>
        <v>0</v>
      </c>
      <c r="L31" s="60">
        <f t="shared" ref="L31" si="24">R31+W31+AB31+AG31</f>
        <v>0</v>
      </c>
      <c r="M31" s="60">
        <f t="shared" ref="M31" si="25">S31+X31+AC31+AH31</f>
        <v>0</v>
      </c>
      <c r="N31" s="60">
        <f t="shared" ref="N31" si="26">T31+Y31+AD31+AI31</f>
        <v>0</v>
      </c>
      <c r="O31" s="60">
        <f t="shared" ref="O31" si="27">U31+Z31+AE31+AJ31</f>
        <v>0</v>
      </c>
      <c r="P31" s="60">
        <f t="shared" ref="P31" si="28">V31+AA31+AF31+AK31</f>
        <v>0</v>
      </c>
      <c r="Q31" s="60">
        <f t="shared" ref="Q31" si="29">W31+AB31+AG31+AL31</f>
        <v>0</v>
      </c>
      <c r="R31" s="60">
        <f t="shared" ref="R31" si="30">X31+AC31+AH31+AM31</f>
        <v>0</v>
      </c>
      <c r="S31" s="60">
        <f t="shared" ref="S31" si="31">Y31+AD31+AI31+AN31</f>
        <v>0</v>
      </c>
      <c r="T31" s="60">
        <f t="shared" ref="T31" si="32">Z31+AE31+AJ31+AO31</f>
        <v>0</v>
      </c>
      <c r="U31" s="60">
        <f t="shared" ref="U31" si="33">AA31+AF31+AK31+AP31</f>
        <v>0</v>
      </c>
      <c r="V31" s="60">
        <f t="shared" ref="V31" si="34">AB31+AG31+AL31+AQ31</f>
        <v>0</v>
      </c>
      <c r="W31" s="60">
        <f t="shared" ref="W31" si="35">AC31+AH31+AM31+AR31</f>
        <v>0</v>
      </c>
      <c r="X31" s="60">
        <f t="shared" ref="X31" si="36">AD31+AI31+AN31+AS31</f>
        <v>0</v>
      </c>
      <c r="Y31" s="60">
        <f t="shared" ref="Y31" si="37">AE31+AJ31+AO31+AT31</f>
        <v>0</v>
      </c>
      <c r="Z31" s="60">
        <f t="shared" ref="Z31" si="38">AF31+AK31+AP31+AU31</f>
        <v>0</v>
      </c>
      <c r="AA31" s="60">
        <f t="shared" ref="AA31" si="39">AG31+AL31+AQ31+AV31</f>
        <v>0</v>
      </c>
      <c r="AB31" s="60">
        <f t="shared" ref="AB31" si="40">AH31+AM31+AR31+AW31</f>
        <v>0</v>
      </c>
      <c r="AC31" s="60">
        <f t="shared" ref="AC31" si="41">AI31+AN31+AS31+AX31</f>
        <v>0</v>
      </c>
      <c r="AD31" s="60">
        <f t="shared" ref="AD31:AH33" si="42">AI31+AN31+AS31+AX31</f>
        <v>0</v>
      </c>
      <c r="AE31" s="60">
        <f t="shared" si="42"/>
        <v>0</v>
      </c>
      <c r="AF31" s="60">
        <f t="shared" si="42"/>
        <v>0</v>
      </c>
      <c r="AG31" s="60">
        <f t="shared" si="42"/>
        <v>0</v>
      </c>
      <c r="AH31" s="60">
        <f t="shared" si="42"/>
        <v>0</v>
      </c>
      <c r="AI31" s="61">
        <v>0</v>
      </c>
      <c r="AJ31" s="61">
        <v>0</v>
      </c>
      <c r="AK31" s="61">
        <v>0</v>
      </c>
      <c r="AL31" s="61">
        <v>0</v>
      </c>
      <c r="AM31" s="61">
        <v>0</v>
      </c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</row>
    <row r="32" spans="1:125" ht="63" x14ac:dyDescent="0.25">
      <c r="A32" s="58" t="s">
        <v>48</v>
      </c>
      <c r="B32" s="59" t="s">
        <v>52</v>
      </c>
      <c r="C32" s="58" t="s">
        <v>31</v>
      </c>
      <c r="D32" s="60">
        <f t="shared" si="20"/>
        <v>0</v>
      </c>
      <c r="E32" s="60">
        <f t="shared" si="20"/>
        <v>0</v>
      </c>
      <c r="F32" s="60">
        <f t="shared" si="20"/>
        <v>10</v>
      </c>
      <c r="G32" s="60">
        <f t="shared" si="20"/>
        <v>0</v>
      </c>
      <c r="H32" s="60">
        <f t="shared" si="20"/>
        <v>0</v>
      </c>
      <c r="I32" s="61"/>
      <c r="J32" s="60">
        <v>0</v>
      </c>
      <c r="K32" s="60">
        <v>0</v>
      </c>
      <c r="L32" s="60">
        <v>2</v>
      </c>
      <c r="M32" s="60">
        <v>0</v>
      </c>
      <c r="N32" s="60">
        <v>0</v>
      </c>
      <c r="O32" s="60">
        <v>0</v>
      </c>
      <c r="P32" s="60">
        <v>0</v>
      </c>
      <c r="Q32" s="60">
        <v>3</v>
      </c>
      <c r="R32" s="60">
        <v>0</v>
      </c>
      <c r="S32" s="60">
        <v>0</v>
      </c>
      <c r="T32" s="60">
        <v>0</v>
      </c>
      <c r="U32" s="60">
        <v>0</v>
      </c>
      <c r="V32" s="60">
        <v>3</v>
      </c>
      <c r="W32" s="60">
        <v>0</v>
      </c>
      <c r="X32" s="60">
        <v>0</v>
      </c>
      <c r="Y32" s="60">
        <v>0</v>
      </c>
      <c r="Z32" s="60">
        <v>0</v>
      </c>
      <c r="AA32" s="60">
        <v>2</v>
      </c>
      <c r="AB32" s="60">
        <v>0</v>
      </c>
      <c r="AC32" s="60">
        <v>0</v>
      </c>
      <c r="AD32" s="60">
        <f t="shared" si="42"/>
        <v>0.4</v>
      </c>
      <c r="AE32" s="60">
        <f t="shared" si="42"/>
        <v>0</v>
      </c>
      <c r="AF32" s="60">
        <f t="shared" si="42"/>
        <v>3.3849999999999998</v>
      </c>
      <c r="AG32" s="60">
        <f t="shared" si="42"/>
        <v>0</v>
      </c>
      <c r="AH32" s="60">
        <f t="shared" si="42"/>
        <v>0</v>
      </c>
      <c r="AI32" s="61">
        <v>0.4</v>
      </c>
      <c r="AJ32" s="61">
        <v>0</v>
      </c>
      <c r="AK32" s="60">
        <f>0.26+1.764+1.361</f>
        <v>3.3849999999999998</v>
      </c>
      <c r="AL32" s="61">
        <v>0</v>
      </c>
      <c r="AM32" s="61">
        <v>0</v>
      </c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</row>
    <row r="33" spans="1:124" s="57" customFormat="1" ht="47.25" x14ac:dyDescent="0.25">
      <c r="A33" s="51" t="s">
        <v>53</v>
      </c>
      <c r="B33" s="52" t="s">
        <v>54</v>
      </c>
      <c r="C33" s="53" t="s">
        <v>31</v>
      </c>
      <c r="D33" s="54" t="s">
        <v>51</v>
      </c>
      <c r="E33" s="54" t="s">
        <v>51</v>
      </c>
      <c r="F33" s="54" t="s">
        <v>51</v>
      </c>
      <c r="G33" s="54" t="s">
        <v>51</v>
      </c>
      <c r="H33" s="54" t="s">
        <v>51</v>
      </c>
      <c r="I33" s="54" t="s">
        <v>51</v>
      </c>
      <c r="J33" s="54" t="s">
        <v>51</v>
      </c>
      <c r="K33" s="54" t="s">
        <v>51</v>
      </c>
      <c r="L33" s="54" t="s">
        <v>51</v>
      </c>
      <c r="M33" s="54" t="s">
        <v>51</v>
      </c>
      <c r="N33" s="54" t="s">
        <v>51</v>
      </c>
      <c r="O33" s="54" t="s">
        <v>51</v>
      </c>
      <c r="P33" s="54" t="s">
        <v>51</v>
      </c>
      <c r="Q33" s="54" t="s">
        <v>51</v>
      </c>
      <c r="R33" s="54" t="s">
        <v>51</v>
      </c>
      <c r="S33" s="54" t="s">
        <v>51</v>
      </c>
      <c r="T33" s="54" t="s">
        <v>51</v>
      </c>
      <c r="U33" s="54" t="s">
        <v>51</v>
      </c>
      <c r="V33" s="54" t="s">
        <v>51</v>
      </c>
      <c r="W33" s="54" t="s">
        <v>51</v>
      </c>
      <c r="X33" s="54" t="s">
        <v>51</v>
      </c>
      <c r="Y33" s="54" t="s">
        <v>51</v>
      </c>
      <c r="Z33" s="54" t="s">
        <v>51</v>
      </c>
      <c r="AA33" s="54" t="s">
        <v>51</v>
      </c>
      <c r="AB33" s="54" t="s">
        <v>51</v>
      </c>
      <c r="AC33" s="54" t="s">
        <v>51</v>
      </c>
      <c r="AD33" s="54">
        <f t="shared" si="42"/>
        <v>0</v>
      </c>
      <c r="AE33" s="54">
        <f t="shared" si="42"/>
        <v>0</v>
      </c>
      <c r="AF33" s="62">
        <f t="shared" si="42"/>
        <v>1.335</v>
      </c>
      <c r="AG33" s="54">
        <f t="shared" si="42"/>
        <v>0</v>
      </c>
      <c r="AH33" s="54">
        <f t="shared" si="42"/>
        <v>0</v>
      </c>
      <c r="AI33" s="54">
        <f>AI34</f>
        <v>0</v>
      </c>
      <c r="AJ33" s="54">
        <f t="shared" ref="AJ33:AM33" si="43">AJ34</f>
        <v>0</v>
      </c>
      <c r="AK33" s="54">
        <f t="shared" si="43"/>
        <v>1.335</v>
      </c>
      <c r="AL33" s="54">
        <f t="shared" si="43"/>
        <v>0</v>
      </c>
      <c r="AM33" s="54">
        <f t="shared" si="43"/>
        <v>0</v>
      </c>
      <c r="AN33" s="56"/>
      <c r="AO33" s="56"/>
      <c r="AP33" s="56">
        <f>AP34</f>
        <v>0</v>
      </c>
      <c r="AQ33" s="56"/>
      <c r="AR33" s="56"/>
      <c r="AS33" s="56"/>
      <c r="AT33" s="56"/>
      <c r="AU33" s="56">
        <f>AU34</f>
        <v>0</v>
      </c>
      <c r="AV33" s="56"/>
      <c r="AW33" s="56"/>
      <c r="AX33" s="54">
        <f>AX34</f>
        <v>0</v>
      </c>
      <c r="AY33" s="56"/>
      <c r="AZ33" s="63">
        <f>AZ34</f>
        <v>0</v>
      </c>
      <c r="BA33" s="56"/>
      <c r="BB33" s="56"/>
      <c r="BC33" s="56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</row>
    <row r="34" spans="1:124" ht="47.25" x14ac:dyDescent="0.25">
      <c r="A34" s="64" t="s">
        <v>55</v>
      </c>
      <c r="B34" s="65" t="s">
        <v>56</v>
      </c>
      <c r="C34" s="66" t="s">
        <v>31</v>
      </c>
      <c r="D34" s="60" t="s">
        <v>51</v>
      </c>
      <c r="E34" s="60" t="s">
        <v>51</v>
      </c>
      <c r="F34" s="60" t="s">
        <v>51</v>
      </c>
      <c r="G34" s="60" t="s">
        <v>51</v>
      </c>
      <c r="H34" s="60" t="s">
        <v>51</v>
      </c>
      <c r="I34" s="60" t="s">
        <v>51</v>
      </c>
      <c r="J34" s="60" t="s">
        <v>51</v>
      </c>
      <c r="K34" s="60" t="s">
        <v>51</v>
      </c>
      <c r="L34" s="60" t="s">
        <v>51</v>
      </c>
      <c r="M34" s="60" t="s">
        <v>51</v>
      </c>
      <c r="N34" s="60" t="s">
        <v>51</v>
      </c>
      <c r="O34" s="60" t="s">
        <v>51</v>
      </c>
      <c r="P34" s="60" t="s">
        <v>51</v>
      </c>
      <c r="Q34" s="60" t="s">
        <v>51</v>
      </c>
      <c r="R34" s="60" t="s">
        <v>51</v>
      </c>
      <c r="S34" s="60" t="s">
        <v>51</v>
      </c>
      <c r="T34" s="60" t="s">
        <v>51</v>
      </c>
      <c r="U34" s="60" t="s">
        <v>51</v>
      </c>
      <c r="V34" s="60" t="s">
        <v>51</v>
      </c>
      <c r="W34" s="60" t="s">
        <v>51</v>
      </c>
      <c r="X34" s="60" t="s">
        <v>51</v>
      </c>
      <c r="Y34" s="60" t="s">
        <v>51</v>
      </c>
      <c r="Z34" s="60" t="s">
        <v>51</v>
      </c>
      <c r="AA34" s="60" t="s">
        <v>51</v>
      </c>
      <c r="AB34" s="60" t="s">
        <v>51</v>
      </c>
      <c r="AC34" s="60" t="s">
        <v>51</v>
      </c>
      <c r="AD34" s="60">
        <f>AI34+AX34</f>
        <v>0</v>
      </c>
      <c r="AE34" s="60"/>
      <c r="AF34" s="67">
        <f>AK34+AP34+AU34+AZ34</f>
        <v>1.335</v>
      </c>
      <c r="AG34" s="60">
        <v>0</v>
      </c>
      <c r="AH34" s="60">
        <v>0</v>
      </c>
      <c r="AI34" s="60">
        <v>0</v>
      </c>
      <c r="AJ34" s="60">
        <v>0</v>
      </c>
      <c r="AK34" s="60">
        <f>0.552+0.47+0.313</f>
        <v>1.335</v>
      </c>
      <c r="AL34" s="61">
        <v>0</v>
      </c>
      <c r="AM34" s="61">
        <v>0</v>
      </c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0"/>
      <c r="AY34" s="61"/>
      <c r="AZ34" s="68"/>
      <c r="BA34" s="61"/>
      <c r="BB34" s="61"/>
      <c r="BC34" s="61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</row>
    <row r="35" spans="1:124" s="57" customFormat="1" ht="47.25" x14ac:dyDescent="0.25">
      <c r="A35" s="51" t="s">
        <v>57</v>
      </c>
      <c r="B35" s="52" t="s">
        <v>58</v>
      </c>
      <c r="C35" s="53" t="s">
        <v>31</v>
      </c>
      <c r="D35" s="54" t="s">
        <v>51</v>
      </c>
      <c r="E35" s="54" t="s">
        <v>51</v>
      </c>
      <c r="F35" s="54" t="s">
        <v>51</v>
      </c>
      <c r="G35" s="54" t="s">
        <v>51</v>
      </c>
      <c r="H35" s="54" t="s">
        <v>51</v>
      </c>
      <c r="I35" s="54" t="s">
        <v>51</v>
      </c>
      <c r="J35" s="54" t="s">
        <v>51</v>
      </c>
      <c r="K35" s="54" t="s">
        <v>51</v>
      </c>
      <c r="L35" s="54" t="s">
        <v>51</v>
      </c>
      <c r="M35" s="54" t="s">
        <v>51</v>
      </c>
      <c r="N35" s="54" t="s">
        <v>51</v>
      </c>
      <c r="O35" s="54" t="s">
        <v>51</v>
      </c>
      <c r="P35" s="54" t="s">
        <v>51</v>
      </c>
      <c r="Q35" s="54" t="s">
        <v>51</v>
      </c>
      <c r="R35" s="54" t="s">
        <v>51</v>
      </c>
      <c r="S35" s="54" t="s">
        <v>51</v>
      </c>
      <c r="T35" s="54" t="s">
        <v>51</v>
      </c>
      <c r="U35" s="54" t="s">
        <v>51</v>
      </c>
      <c r="V35" s="54" t="s">
        <v>51</v>
      </c>
      <c r="W35" s="54" t="s">
        <v>51</v>
      </c>
      <c r="X35" s="54" t="s">
        <v>51</v>
      </c>
      <c r="Y35" s="54" t="s">
        <v>51</v>
      </c>
      <c r="Z35" s="54" t="s">
        <v>51</v>
      </c>
      <c r="AA35" s="54" t="s">
        <v>51</v>
      </c>
      <c r="AB35" s="54" t="s">
        <v>51</v>
      </c>
      <c r="AC35" s="54" t="s">
        <v>51</v>
      </c>
      <c r="AD35" s="54">
        <f>AI35+AN35+AS35+AX35</f>
        <v>0</v>
      </c>
      <c r="AE35" s="54">
        <f>AJ35+AO35+AT35+AY35</f>
        <v>0</v>
      </c>
      <c r="AF35" s="69">
        <f>AK35+AP35+AU35+AZ35</f>
        <v>0.59</v>
      </c>
      <c r="AG35" s="54">
        <f>AL35+AQ35+AV35+BA35</f>
        <v>0</v>
      </c>
      <c r="AH35" s="54">
        <f>AM35+AR35+AW35+BB35</f>
        <v>0</v>
      </c>
      <c r="AI35" s="56">
        <f>AI36</f>
        <v>0</v>
      </c>
      <c r="AJ35" s="56">
        <f>AJ36</f>
        <v>0</v>
      </c>
      <c r="AK35" s="62">
        <f>AK36</f>
        <v>0.59</v>
      </c>
      <c r="AL35" s="78">
        <f t="shared" ref="AL35:AM35" si="44">AL36</f>
        <v>0</v>
      </c>
      <c r="AM35" s="78">
        <f t="shared" si="44"/>
        <v>0</v>
      </c>
      <c r="AN35" s="63">
        <f>AN36</f>
        <v>0</v>
      </c>
      <c r="AO35" s="56"/>
      <c r="AP35" s="56">
        <f>AP36</f>
        <v>0</v>
      </c>
      <c r="AQ35" s="56"/>
      <c r="AR35" s="56"/>
      <c r="AS35" s="56"/>
      <c r="AT35" s="56"/>
      <c r="AU35" s="56"/>
      <c r="AV35" s="56"/>
      <c r="AW35" s="56"/>
      <c r="AX35" s="56"/>
      <c r="AY35" s="56"/>
      <c r="AZ35" s="56">
        <f>AZ36</f>
        <v>0</v>
      </c>
      <c r="BA35" s="56"/>
      <c r="BB35" s="56"/>
      <c r="BC35" s="56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</row>
    <row r="36" spans="1:124" ht="31.5" x14ac:dyDescent="0.25">
      <c r="A36" s="64" t="s">
        <v>59</v>
      </c>
      <c r="B36" s="65" t="s">
        <v>60</v>
      </c>
      <c r="C36" s="66" t="s">
        <v>31</v>
      </c>
      <c r="D36" s="60" t="s">
        <v>51</v>
      </c>
      <c r="E36" s="60" t="s">
        <v>51</v>
      </c>
      <c r="F36" s="60" t="s">
        <v>51</v>
      </c>
      <c r="G36" s="60" t="s">
        <v>51</v>
      </c>
      <c r="H36" s="60" t="s">
        <v>51</v>
      </c>
      <c r="I36" s="60" t="s">
        <v>51</v>
      </c>
      <c r="J36" s="60" t="s">
        <v>51</v>
      </c>
      <c r="K36" s="60" t="s">
        <v>51</v>
      </c>
      <c r="L36" s="60" t="s">
        <v>51</v>
      </c>
      <c r="M36" s="60" t="s">
        <v>51</v>
      </c>
      <c r="N36" s="60" t="s">
        <v>51</v>
      </c>
      <c r="O36" s="60" t="s">
        <v>51</v>
      </c>
      <c r="P36" s="60" t="s">
        <v>51</v>
      </c>
      <c r="Q36" s="60" t="s">
        <v>51</v>
      </c>
      <c r="R36" s="60" t="s">
        <v>51</v>
      </c>
      <c r="S36" s="60" t="s">
        <v>51</v>
      </c>
      <c r="T36" s="60" t="s">
        <v>51</v>
      </c>
      <c r="U36" s="60" t="s">
        <v>51</v>
      </c>
      <c r="V36" s="60" t="s">
        <v>51</v>
      </c>
      <c r="W36" s="60" t="s">
        <v>51</v>
      </c>
      <c r="X36" s="60" t="s">
        <v>51</v>
      </c>
      <c r="Y36" s="60" t="s">
        <v>51</v>
      </c>
      <c r="Z36" s="60" t="s">
        <v>51</v>
      </c>
      <c r="AA36" s="60" t="s">
        <v>51</v>
      </c>
      <c r="AB36" s="60" t="s">
        <v>51</v>
      </c>
      <c r="AC36" s="60" t="s">
        <v>51</v>
      </c>
      <c r="AD36" s="60">
        <f>AN36+AI36</f>
        <v>0</v>
      </c>
      <c r="AE36" s="60"/>
      <c r="AF36" s="67">
        <f>AK36+AP36+AZ36</f>
        <v>0.59</v>
      </c>
      <c r="AG36" s="60">
        <v>0</v>
      </c>
      <c r="AH36" s="60">
        <v>0</v>
      </c>
      <c r="AI36" s="61">
        <v>0</v>
      </c>
      <c r="AJ36" s="61">
        <v>0</v>
      </c>
      <c r="AK36" s="67">
        <f>0.36+0.23</f>
        <v>0.59</v>
      </c>
      <c r="AL36" s="61">
        <v>0</v>
      </c>
      <c r="AM36" s="61">
        <v>0</v>
      </c>
      <c r="AN36" s="68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</row>
    <row r="37" spans="1:124" s="50" customFormat="1" ht="31.5" x14ac:dyDescent="0.25">
      <c r="A37" s="44" t="s">
        <v>61</v>
      </c>
      <c r="B37" s="45" t="s">
        <v>62</v>
      </c>
      <c r="C37" s="46" t="s">
        <v>31</v>
      </c>
      <c r="D37" s="47" t="s">
        <v>51</v>
      </c>
      <c r="E37" s="47" t="s">
        <v>51</v>
      </c>
      <c r="F37" s="47" t="s">
        <v>51</v>
      </c>
      <c r="G37" s="47" t="s">
        <v>51</v>
      </c>
      <c r="H37" s="47" t="s">
        <v>51</v>
      </c>
      <c r="I37" s="47" t="s">
        <v>51</v>
      </c>
      <c r="J37" s="47" t="s">
        <v>51</v>
      </c>
      <c r="K37" s="47" t="s">
        <v>51</v>
      </c>
      <c r="L37" s="47" t="s">
        <v>51</v>
      </c>
      <c r="M37" s="47" t="s">
        <v>51</v>
      </c>
      <c r="N37" s="47" t="s">
        <v>51</v>
      </c>
      <c r="O37" s="47" t="s">
        <v>51</v>
      </c>
      <c r="P37" s="47" t="s">
        <v>51</v>
      </c>
      <c r="Q37" s="47" t="s">
        <v>51</v>
      </c>
      <c r="R37" s="47" t="s">
        <v>51</v>
      </c>
      <c r="S37" s="47" t="s">
        <v>51</v>
      </c>
      <c r="T37" s="47" t="s">
        <v>51</v>
      </c>
      <c r="U37" s="47" t="s">
        <v>51</v>
      </c>
      <c r="V37" s="47" t="s">
        <v>51</v>
      </c>
      <c r="W37" s="47" t="s">
        <v>51</v>
      </c>
      <c r="X37" s="47" t="s">
        <v>51</v>
      </c>
      <c r="Y37" s="47" t="s">
        <v>51</v>
      </c>
      <c r="Z37" s="47" t="s">
        <v>51</v>
      </c>
      <c r="AA37" s="47" t="s">
        <v>51</v>
      </c>
      <c r="AB37" s="47" t="s">
        <v>51</v>
      </c>
      <c r="AC37" s="47" t="s">
        <v>51</v>
      </c>
      <c r="AD37" s="47">
        <f t="shared" ref="AD37:BB37" si="45">AD38+AD39</f>
        <v>0</v>
      </c>
      <c r="AE37" s="47">
        <f t="shared" si="45"/>
        <v>0</v>
      </c>
      <c r="AF37" s="47">
        <f t="shared" si="45"/>
        <v>0</v>
      </c>
      <c r="AG37" s="47">
        <f t="shared" si="45"/>
        <v>0</v>
      </c>
      <c r="AH37" s="47">
        <f t="shared" si="45"/>
        <v>0</v>
      </c>
      <c r="AI37" s="47">
        <f t="shared" si="45"/>
        <v>0</v>
      </c>
      <c r="AJ37" s="47">
        <f t="shared" si="45"/>
        <v>0</v>
      </c>
      <c r="AK37" s="47">
        <f t="shared" si="45"/>
        <v>0</v>
      </c>
      <c r="AL37" s="47">
        <f t="shared" si="45"/>
        <v>0</v>
      </c>
      <c r="AM37" s="47">
        <f t="shared" si="45"/>
        <v>0</v>
      </c>
      <c r="AN37" s="47">
        <f t="shared" si="45"/>
        <v>0</v>
      </c>
      <c r="AO37" s="47">
        <f t="shared" si="45"/>
        <v>0</v>
      </c>
      <c r="AP37" s="47">
        <f t="shared" si="45"/>
        <v>0</v>
      </c>
      <c r="AQ37" s="47">
        <f t="shared" si="45"/>
        <v>0</v>
      </c>
      <c r="AR37" s="47">
        <f t="shared" si="45"/>
        <v>0</v>
      </c>
      <c r="AS37" s="47">
        <f t="shared" si="45"/>
        <v>0</v>
      </c>
      <c r="AT37" s="47">
        <f t="shared" si="45"/>
        <v>0</v>
      </c>
      <c r="AU37" s="47">
        <f t="shared" si="45"/>
        <v>0</v>
      </c>
      <c r="AV37" s="47">
        <f t="shared" si="45"/>
        <v>0</v>
      </c>
      <c r="AW37" s="47">
        <f t="shared" si="45"/>
        <v>0</v>
      </c>
      <c r="AX37" s="47">
        <f t="shared" si="45"/>
        <v>0</v>
      </c>
      <c r="AY37" s="47">
        <f t="shared" si="45"/>
        <v>0</v>
      </c>
      <c r="AZ37" s="47">
        <f t="shared" si="45"/>
        <v>0</v>
      </c>
      <c r="BA37" s="47">
        <f t="shared" si="45"/>
        <v>0</v>
      </c>
      <c r="BB37" s="47">
        <f t="shared" si="45"/>
        <v>0</v>
      </c>
      <c r="BC37" s="49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</row>
    <row r="38" spans="1:124" s="57" customFormat="1" ht="47.25" x14ac:dyDescent="0.25">
      <c r="A38" s="70" t="s">
        <v>63</v>
      </c>
      <c r="B38" s="52" t="s">
        <v>64</v>
      </c>
      <c r="C38" s="53" t="s">
        <v>31</v>
      </c>
      <c r="D38" s="54" t="s">
        <v>51</v>
      </c>
      <c r="E38" s="54" t="s">
        <v>51</v>
      </c>
      <c r="F38" s="54" t="s">
        <v>51</v>
      </c>
      <c r="G38" s="54" t="s">
        <v>51</v>
      </c>
      <c r="H38" s="54" t="s">
        <v>51</v>
      </c>
      <c r="I38" s="54" t="s">
        <v>51</v>
      </c>
      <c r="J38" s="54" t="s">
        <v>51</v>
      </c>
      <c r="K38" s="54" t="s">
        <v>51</v>
      </c>
      <c r="L38" s="54" t="s">
        <v>51</v>
      </c>
      <c r="M38" s="54" t="s">
        <v>51</v>
      </c>
      <c r="N38" s="54" t="s">
        <v>51</v>
      </c>
      <c r="O38" s="54" t="s">
        <v>51</v>
      </c>
      <c r="P38" s="54" t="s">
        <v>51</v>
      </c>
      <c r="Q38" s="54" t="s">
        <v>51</v>
      </c>
      <c r="R38" s="54" t="s">
        <v>51</v>
      </c>
      <c r="S38" s="54" t="s">
        <v>51</v>
      </c>
      <c r="T38" s="54" t="s">
        <v>51</v>
      </c>
      <c r="U38" s="54" t="s">
        <v>51</v>
      </c>
      <c r="V38" s="54" t="s">
        <v>51</v>
      </c>
      <c r="W38" s="54" t="s">
        <v>51</v>
      </c>
      <c r="X38" s="54" t="s">
        <v>51</v>
      </c>
      <c r="Y38" s="54" t="s">
        <v>51</v>
      </c>
      <c r="Z38" s="54" t="s">
        <v>51</v>
      </c>
      <c r="AA38" s="54" t="s">
        <v>51</v>
      </c>
      <c r="AB38" s="54" t="s">
        <v>51</v>
      </c>
      <c r="AC38" s="54" t="s">
        <v>51</v>
      </c>
      <c r="AD38" s="54">
        <f t="shared" ref="AD38:AH39" si="46">AI38+AN38+AS38+AX38</f>
        <v>0</v>
      </c>
      <c r="AE38" s="54">
        <f t="shared" si="46"/>
        <v>0</v>
      </c>
      <c r="AF38" s="54">
        <f t="shared" si="46"/>
        <v>0</v>
      </c>
      <c r="AG38" s="54">
        <f t="shared" si="46"/>
        <v>0</v>
      </c>
      <c r="AH38" s="54">
        <f t="shared" si="46"/>
        <v>0</v>
      </c>
      <c r="AI38" s="54">
        <f t="shared" ref="AI38:AI39" si="47">AN38+AS38+AX38+BC38</f>
        <v>0</v>
      </c>
      <c r="AJ38" s="54">
        <f t="shared" ref="AJ38:AJ39" si="48">AO38+AT38+AY38+BD38</f>
        <v>0</v>
      </c>
      <c r="AK38" s="54">
        <f t="shared" ref="AK38:AK39" si="49">AP38+AU38+AZ38+BE38</f>
        <v>0</v>
      </c>
      <c r="AL38" s="54">
        <f t="shared" ref="AL38:AL39" si="50">AQ38+AV38+BA38+BF38</f>
        <v>0</v>
      </c>
      <c r="AM38" s="54">
        <f t="shared" ref="AM38:AM39" si="51">AR38+AW38+BB38+BG38</f>
        <v>0</v>
      </c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</row>
    <row r="39" spans="1:124" s="57" customFormat="1" ht="31.5" x14ac:dyDescent="0.25">
      <c r="A39" s="70" t="s">
        <v>65</v>
      </c>
      <c r="B39" s="52" t="s">
        <v>66</v>
      </c>
      <c r="C39" s="53" t="s">
        <v>31</v>
      </c>
      <c r="D39" s="54" t="s">
        <v>51</v>
      </c>
      <c r="E39" s="54" t="s">
        <v>51</v>
      </c>
      <c r="F39" s="54" t="s">
        <v>51</v>
      </c>
      <c r="G39" s="54" t="s">
        <v>51</v>
      </c>
      <c r="H39" s="54" t="s">
        <v>51</v>
      </c>
      <c r="I39" s="54" t="s">
        <v>51</v>
      </c>
      <c r="J39" s="54" t="s">
        <v>51</v>
      </c>
      <c r="K39" s="54" t="s">
        <v>51</v>
      </c>
      <c r="L39" s="54" t="s">
        <v>51</v>
      </c>
      <c r="M39" s="54" t="s">
        <v>51</v>
      </c>
      <c r="N39" s="54" t="s">
        <v>51</v>
      </c>
      <c r="O39" s="54" t="s">
        <v>51</v>
      </c>
      <c r="P39" s="54" t="s">
        <v>51</v>
      </c>
      <c r="Q39" s="54" t="s">
        <v>51</v>
      </c>
      <c r="R39" s="54" t="s">
        <v>51</v>
      </c>
      <c r="S39" s="54" t="s">
        <v>51</v>
      </c>
      <c r="T39" s="54" t="s">
        <v>51</v>
      </c>
      <c r="U39" s="54" t="s">
        <v>51</v>
      </c>
      <c r="V39" s="54" t="s">
        <v>51</v>
      </c>
      <c r="W39" s="54" t="s">
        <v>51</v>
      </c>
      <c r="X39" s="54" t="s">
        <v>51</v>
      </c>
      <c r="Y39" s="54" t="s">
        <v>51</v>
      </c>
      <c r="Z39" s="54" t="s">
        <v>51</v>
      </c>
      <c r="AA39" s="54" t="s">
        <v>51</v>
      </c>
      <c r="AB39" s="54" t="s">
        <v>51</v>
      </c>
      <c r="AC39" s="54" t="s">
        <v>51</v>
      </c>
      <c r="AD39" s="54">
        <f t="shared" si="46"/>
        <v>0</v>
      </c>
      <c r="AE39" s="54">
        <f t="shared" si="46"/>
        <v>0</v>
      </c>
      <c r="AF39" s="54">
        <f t="shared" si="46"/>
        <v>0</v>
      </c>
      <c r="AG39" s="54">
        <f t="shared" si="46"/>
        <v>0</v>
      </c>
      <c r="AH39" s="54">
        <f t="shared" si="46"/>
        <v>0</v>
      </c>
      <c r="AI39" s="54">
        <f t="shared" si="47"/>
        <v>0</v>
      </c>
      <c r="AJ39" s="54">
        <f t="shared" si="48"/>
        <v>0</v>
      </c>
      <c r="AK39" s="54">
        <f t="shared" si="49"/>
        <v>0</v>
      </c>
      <c r="AL39" s="54">
        <f t="shared" si="50"/>
        <v>0</v>
      </c>
      <c r="AM39" s="54">
        <f t="shared" si="51"/>
        <v>0</v>
      </c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</row>
    <row r="40" spans="1:124" s="50" customFormat="1" ht="31.5" x14ac:dyDescent="0.25">
      <c r="A40" s="44" t="s">
        <v>67</v>
      </c>
      <c r="B40" s="45" t="s">
        <v>68</v>
      </c>
      <c r="C40" s="46" t="s">
        <v>31</v>
      </c>
      <c r="D40" s="47" t="s">
        <v>51</v>
      </c>
      <c r="E40" s="47" t="s">
        <v>51</v>
      </c>
      <c r="F40" s="47" t="s">
        <v>51</v>
      </c>
      <c r="G40" s="47" t="s">
        <v>51</v>
      </c>
      <c r="H40" s="47" t="s">
        <v>51</v>
      </c>
      <c r="I40" s="47" t="s">
        <v>51</v>
      </c>
      <c r="J40" s="47" t="s">
        <v>51</v>
      </c>
      <c r="K40" s="47" t="s">
        <v>51</v>
      </c>
      <c r="L40" s="47" t="s">
        <v>51</v>
      </c>
      <c r="M40" s="47" t="s">
        <v>51</v>
      </c>
      <c r="N40" s="47" t="s">
        <v>51</v>
      </c>
      <c r="O40" s="47" t="s">
        <v>51</v>
      </c>
      <c r="P40" s="47" t="s">
        <v>51</v>
      </c>
      <c r="Q40" s="47" t="s">
        <v>51</v>
      </c>
      <c r="R40" s="47" t="s">
        <v>51</v>
      </c>
      <c r="S40" s="47" t="s">
        <v>51</v>
      </c>
      <c r="T40" s="47" t="s">
        <v>51</v>
      </c>
      <c r="U40" s="47" t="s">
        <v>51</v>
      </c>
      <c r="V40" s="47" t="s">
        <v>51</v>
      </c>
      <c r="W40" s="47" t="s">
        <v>51</v>
      </c>
      <c r="X40" s="47" t="s">
        <v>51</v>
      </c>
      <c r="Y40" s="47" t="s">
        <v>51</v>
      </c>
      <c r="Z40" s="47" t="s">
        <v>51</v>
      </c>
      <c r="AA40" s="47" t="s">
        <v>51</v>
      </c>
      <c r="AB40" s="47" t="s">
        <v>51</v>
      </c>
      <c r="AC40" s="47" t="s">
        <v>51</v>
      </c>
      <c r="AD40" s="47">
        <f t="shared" ref="AD40:BB40" si="52">AD41+AD42+AD43+AD44</f>
        <v>0</v>
      </c>
      <c r="AE40" s="47">
        <f t="shared" si="52"/>
        <v>0</v>
      </c>
      <c r="AF40" s="47">
        <f t="shared" si="52"/>
        <v>0</v>
      </c>
      <c r="AG40" s="47">
        <f t="shared" si="52"/>
        <v>0</v>
      </c>
      <c r="AH40" s="47">
        <f t="shared" si="52"/>
        <v>0</v>
      </c>
      <c r="AI40" s="47">
        <f t="shared" si="52"/>
        <v>0</v>
      </c>
      <c r="AJ40" s="47">
        <f t="shared" si="52"/>
        <v>0</v>
      </c>
      <c r="AK40" s="47">
        <f t="shared" si="52"/>
        <v>0</v>
      </c>
      <c r="AL40" s="47">
        <f t="shared" si="52"/>
        <v>0</v>
      </c>
      <c r="AM40" s="47">
        <f t="shared" si="52"/>
        <v>0</v>
      </c>
      <c r="AN40" s="47">
        <f t="shared" si="52"/>
        <v>0</v>
      </c>
      <c r="AO40" s="47">
        <f t="shared" si="52"/>
        <v>0</v>
      </c>
      <c r="AP40" s="47">
        <f t="shared" si="52"/>
        <v>0</v>
      </c>
      <c r="AQ40" s="47">
        <f t="shared" si="52"/>
        <v>0</v>
      </c>
      <c r="AR40" s="47">
        <f t="shared" si="52"/>
        <v>0</v>
      </c>
      <c r="AS40" s="47">
        <f t="shared" si="52"/>
        <v>0</v>
      </c>
      <c r="AT40" s="47">
        <f t="shared" si="52"/>
        <v>0</v>
      </c>
      <c r="AU40" s="47">
        <f t="shared" si="52"/>
        <v>0</v>
      </c>
      <c r="AV40" s="47">
        <f t="shared" si="52"/>
        <v>0</v>
      </c>
      <c r="AW40" s="47">
        <f t="shared" si="52"/>
        <v>0</v>
      </c>
      <c r="AX40" s="47">
        <f t="shared" si="52"/>
        <v>0</v>
      </c>
      <c r="AY40" s="47">
        <f t="shared" si="52"/>
        <v>0</v>
      </c>
      <c r="AZ40" s="47">
        <f t="shared" si="52"/>
        <v>0</v>
      </c>
      <c r="BA40" s="47">
        <f t="shared" si="52"/>
        <v>0</v>
      </c>
      <c r="BB40" s="47">
        <f t="shared" si="52"/>
        <v>0</v>
      </c>
      <c r="BC40" s="49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</row>
    <row r="41" spans="1:124" s="57" customFormat="1" ht="31.5" x14ac:dyDescent="0.25">
      <c r="A41" s="70" t="s">
        <v>69</v>
      </c>
      <c r="B41" s="52" t="s">
        <v>70</v>
      </c>
      <c r="C41" s="53" t="s">
        <v>31</v>
      </c>
      <c r="D41" s="54" t="s">
        <v>51</v>
      </c>
      <c r="E41" s="54" t="s">
        <v>51</v>
      </c>
      <c r="F41" s="54" t="s">
        <v>51</v>
      </c>
      <c r="G41" s="54" t="s">
        <v>51</v>
      </c>
      <c r="H41" s="54" t="s">
        <v>51</v>
      </c>
      <c r="I41" s="54" t="s">
        <v>51</v>
      </c>
      <c r="J41" s="54" t="s">
        <v>51</v>
      </c>
      <c r="K41" s="54" t="s">
        <v>51</v>
      </c>
      <c r="L41" s="54" t="s">
        <v>51</v>
      </c>
      <c r="M41" s="54" t="s">
        <v>51</v>
      </c>
      <c r="N41" s="54" t="s">
        <v>51</v>
      </c>
      <c r="O41" s="54" t="s">
        <v>51</v>
      </c>
      <c r="P41" s="54" t="s">
        <v>51</v>
      </c>
      <c r="Q41" s="54" t="s">
        <v>51</v>
      </c>
      <c r="R41" s="54" t="s">
        <v>51</v>
      </c>
      <c r="S41" s="54" t="s">
        <v>51</v>
      </c>
      <c r="T41" s="54" t="s">
        <v>51</v>
      </c>
      <c r="U41" s="54" t="s">
        <v>51</v>
      </c>
      <c r="V41" s="54" t="s">
        <v>51</v>
      </c>
      <c r="W41" s="54" t="s">
        <v>51</v>
      </c>
      <c r="X41" s="54" t="s">
        <v>51</v>
      </c>
      <c r="Y41" s="54" t="s">
        <v>51</v>
      </c>
      <c r="Z41" s="54" t="s">
        <v>51</v>
      </c>
      <c r="AA41" s="54" t="s">
        <v>51</v>
      </c>
      <c r="AB41" s="54" t="s">
        <v>51</v>
      </c>
      <c r="AC41" s="54" t="s">
        <v>51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0</v>
      </c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</row>
    <row r="42" spans="1:124" s="57" customFormat="1" ht="78.75" x14ac:dyDescent="0.25">
      <c r="A42" s="51" t="s">
        <v>69</v>
      </c>
      <c r="B42" s="52" t="s">
        <v>71</v>
      </c>
      <c r="C42" s="53" t="s">
        <v>31</v>
      </c>
      <c r="D42" s="54" t="s">
        <v>51</v>
      </c>
      <c r="E42" s="54" t="s">
        <v>51</v>
      </c>
      <c r="F42" s="54" t="s">
        <v>51</v>
      </c>
      <c r="G42" s="54" t="s">
        <v>51</v>
      </c>
      <c r="H42" s="54" t="s">
        <v>51</v>
      </c>
      <c r="I42" s="54" t="s">
        <v>51</v>
      </c>
      <c r="J42" s="54" t="s">
        <v>51</v>
      </c>
      <c r="K42" s="54" t="s">
        <v>51</v>
      </c>
      <c r="L42" s="54" t="s">
        <v>51</v>
      </c>
      <c r="M42" s="54" t="s">
        <v>51</v>
      </c>
      <c r="N42" s="54" t="s">
        <v>51</v>
      </c>
      <c r="O42" s="54" t="s">
        <v>51</v>
      </c>
      <c r="P42" s="54" t="s">
        <v>51</v>
      </c>
      <c r="Q42" s="54" t="s">
        <v>51</v>
      </c>
      <c r="R42" s="54" t="s">
        <v>51</v>
      </c>
      <c r="S42" s="54" t="s">
        <v>51</v>
      </c>
      <c r="T42" s="54" t="s">
        <v>51</v>
      </c>
      <c r="U42" s="54" t="s">
        <v>51</v>
      </c>
      <c r="V42" s="54" t="s">
        <v>51</v>
      </c>
      <c r="W42" s="54" t="s">
        <v>51</v>
      </c>
      <c r="X42" s="54" t="s">
        <v>51</v>
      </c>
      <c r="Y42" s="54" t="s">
        <v>51</v>
      </c>
      <c r="Z42" s="54" t="s">
        <v>51</v>
      </c>
      <c r="AA42" s="54" t="s">
        <v>51</v>
      </c>
      <c r="AB42" s="54" t="s">
        <v>51</v>
      </c>
      <c r="AC42" s="54" t="s">
        <v>51</v>
      </c>
      <c r="AD42" s="54">
        <v>0</v>
      </c>
      <c r="AE42" s="54">
        <v>0</v>
      </c>
      <c r="AF42" s="54">
        <v>0</v>
      </c>
      <c r="AG42" s="54">
        <v>0</v>
      </c>
      <c r="AH42" s="54">
        <v>0</v>
      </c>
      <c r="AI42" s="54">
        <v>0</v>
      </c>
      <c r="AJ42" s="54">
        <v>0</v>
      </c>
      <c r="AK42" s="54">
        <v>0</v>
      </c>
      <c r="AL42" s="54">
        <v>0</v>
      </c>
      <c r="AM42" s="54">
        <v>0</v>
      </c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</row>
    <row r="43" spans="1:124" s="57" customFormat="1" ht="63" x14ac:dyDescent="0.25">
      <c r="A43" s="51" t="s">
        <v>69</v>
      </c>
      <c r="B43" s="52" t="s">
        <v>72</v>
      </c>
      <c r="C43" s="53" t="s">
        <v>31</v>
      </c>
      <c r="D43" s="54" t="s">
        <v>51</v>
      </c>
      <c r="E43" s="54" t="s">
        <v>51</v>
      </c>
      <c r="F43" s="54" t="s">
        <v>51</v>
      </c>
      <c r="G43" s="54" t="s">
        <v>51</v>
      </c>
      <c r="H43" s="54" t="s">
        <v>51</v>
      </c>
      <c r="I43" s="54" t="s">
        <v>51</v>
      </c>
      <c r="J43" s="54" t="s">
        <v>51</v>
      </c>
      <c r="K43" s="54" t="s">
        <v>51</v>
      </c>
      <c r="L43" s="54" t="s">
        <v>51</v>
      </c>
      <c r="M43" s="54" t="s">
        <v>51</v>
      </c>
      <c r="N43" s="54" t="s">
        <v>51</v>
      </c>
      <c r="O43" s="54" t="s">
        <v>51</v>
      </c>
      <c r="P43" s="54" t="s">
        <v>51</v>
      </c>
      <c r="Q43" s="54" t="s">
        <v>51</v>
      </c>
      <c r="R43" s="54" t="s">
        <v>51</v>
      </c>
      <c r="S43" s="54" t="s">
        <v>51</v>
      </c>
      <c r="T43" s="54" t="s">
        <v>51</v>
      </c>
      <c r="U43" s="54" t="s">
        <v>51</v>
      </c>
      <c r="V43" s="54" t="s">
        <v>51</v>
      </c>
      <c r="W43" s="54" t="s">
        <v>51</v>
      </c>
      <c r="X43" s="54" t="s">
        <v>51</v>
      </c>
      <c r="Y43" s="54" t="s">
        <v>51</v>
      </c>
      <c r="Z43" s="54" t="s">
        <v>51</v>
      </c>
      <c r="AA43" s="54" t="s">
        <v>51</v>
      </c>
      <c r="AB43" s="54" t="s">
        <v>51</v>
      </c>
      <c r="AC43" s="54" t="s">
        <v>51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</row>
    <row r="44" spans="1:124" s="57" customFormat="1" ht="78.75" x14ac:dyDescent="0.25">
      <c r="A44" s="51" t="s">
        <v>69</v>
      </c>
      <c r="B44" s="52" t="s">
        <v>73</v>
      </c>
      <c r="C44" s="53" t="s">
        <v>31</v>
      </c>
      <c r="D44" s="54" t="s">
        <v>51</v>
      </c>
      <c r="E44" s="54" t="s">
        <v>51</v>
      </c>
      <c r="F44" s="54" t="s">
        <v>51</v>
      </c>
      <c r="G44" s="54" t="s">
        <v>51</v>
      </c>
      <c r="H44" s="54" t="s">
        <v>51</v>
      </c>
      <c r="I44" s="54" t="s">
        <v>51</v>
      </c>
      <c r="J44" s="54" t="s">
        <v>51</v>
      </c>
      <c r="K44" s="54" t="s">
        <v>51</v>
      </c>
      <c r="L44" s="54" t="s">
        <v>51</v>
      </c>
      <c r="M44" s="54" t="s">
        <v>51</v>
      </c>
      <c r="N44" s="54" t="s">
        <v>51</v>
      </c>
      <c r="O44" s="54" t="s">
        <v>51</v>
      </c>
      <c r="P44" s="54" t="s">
        <v>51</v>
      </c>
      <c r="Q44" s="54" t="s">
        <v>51</v>
      </c>
      <c r="R44" s="54" t="s">
        <v>51</v>
      </c>
      <c r="S44" s="54" t="s">
        <v>51</v>
      </c>
      <c r="T44" s="54" t="s">
        <v>51</v>
      </c>
      <c r="U44" s="54" t="s">
        <v>51</v>
      </c>
      <c r="V44" s="54" t="s">
        <v>51</v>
      </c>
      <c r="W44" s="54" t="s">
        <v>51</v>
      </c>
      <c r="X44" s="54" t="s">
        <v>51</v>
      </c>
      <c r="Y44" s="54" t="s">
        <v>51</v>
      </c>
      <c r="Z44" s="54" t="s">
        <v>51</v>
      </c>
      <c r="AA44" s="54" t="s">
        <v>51</v>
      </c>
      <c r="AB44" s="54" t="s">
        <v>51</v>
      </c>
      <c r="AC44" s="54" t="s">
        <v>51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</row>
    <row r="45" spans="1:124" s="50" customFormat="1" ht="63" x14ac:dyDescent="0.25">
      <c r="A45" s="44" t="s">
        <v>74</v>
      </c>
      <c r="B45" s="45" t="s">
        <v>75</v>
      </c>
      <c r="C45" s="46" t="s">
        <v>31</v>
      </c>
      <c r="D45" s="47" t="s">
        <v>51</v>
      </c>
      <c r="E45" s="47" t="s">
        <v>51</v>
      </c>
      <c r="F45" s="47" t="s">
        <v>51</v>
      </c>
      <c r="G45" s="47" t="s">
        <v>51</v>
      </c>
      <c r="H45" s="47" t="s">
        <v>51</v>
      </c>
      <c r="I45" s="47" t="s">
        <v>51</v>
      </c>
      <c r="J45" s="47" t="s">
        <v>51</v>
      </c>
      <c r="K45" s="47" t="s">
        <v>51</v>
      </c>
      <c r="L45" s="47" t="s">
        <v>51</v>
      </c>
      <c r="M45" s="47" t="s">
        <v>51</v>
      </c>
      <c r="N45" s="47" t="s">
        <v>51</v>
      </c>
      <c r="O45" s="47" t="s">
        <v>51</v>
      </c>
      <c r="P45" s="47" t="s">
        <v>51</v>
      </c>
      <c r="Q45" s="47" t="s">
        <v>51</v>
      </c>
      <c r="R45" s="47" t="s">
        <v>51</v>
      </c>
      <c r="S45" s="47" t="s">
        <v>51</v>
      </c>
      <c r="T45" s="47" t="s">
        <v>51</v>
      </c>
      <c r="U45" s="47" t="s">
        <v>51</v>
      </c>
      <c r="V45" s="47" t="s">
        <v>51</v>
      </c>
      <c r="W45" s="47" t="s">
        <v>51</v>
      </c>
      <c r="X45" s="47" t="s">
        <v>51</v>
      </c>
      <c r="Y45" s="47" t="s">
        <v>51</v>
      </c>
      <c r="Z45" s="47" t="s">
        <v>51</v>
      </c>
      <c r="AA45" s="47" t="s">
        <v>51</v>
      </c>
      <c r="AB45" s="47" t="s">
        <v>51</v>
      </c>
      <c r="AC45" s="47" t="s">
        <v>51</v>
      </c>
      <c r="AD45" s="47">
        <f t="shared" ref="AD45:AH47" si="53">AI45+AN45+AS45+AX45</f>
        <v>0</v>
      </c>
      <c r="AE45" s="47">
        <f t="shared" si="53"/>
        <v>0</v>
      </c>
      <c r="AF45" s="47">
        <f t="shared" si="53"/>
        <v>0</v>
      </c>
      <c r="AG45" s="47">
        <f t="shared" si="53"/>
        <v>0</v>
      </c>
      <c r="AH45" s="47">
        <f t="shared" si="53"/>
        <v>0</v>
      </c>
      <c r="AI45" s="47">
        <f t="shared" ref="AI45:BB45" si="54">AI46+AI47</f>
        <v>0</v>
      </c>
      <c r="AJ45" s="47">
        <f t="shared" si="54"/>
        <v>0</v>
      </c>
      <c r="AK45" s="47">
        <f t="shared" si="54"/>
        <v>0</v>
      </c>
      <c r="AL45" s="47">
        <f t="shared" si="54"/>
        <v>0</v>
      </c>
      <c r="AM45" s="47">
        <f t="shared" si="54"/>
        <v>0</v>
      </c>
      <c r="AN45" s="47">
        <f t="shared" si="54"/>
        <v>0</v>
      </c>
      <c r="AO45" s="47">
        <f t="shared" si="54"/>
        <v>0</v>
      </c>
      <c r="AP45" s="47">
        <f t="shared" si="54"/>
        <v>0</v>
      </c>
      <c r="AQ45" s="47">
        <f t="shared" si="54"/>
        <v>0</v>
      </c>
      <c r="AR45" s="47">
        <f t="shared" si="54"/>
        <v>0</v>
      </c>
      <c r="AS45" s="47">
        <f t="shared" si="54"/>
        <v>0</v>
      </c>
      <c r="AT45" s="47">
        <f t="shared" si="54"/>
        <v>0</v>
      </c>
      <c r="AU45" s="47">
        <f t="shared" si="54"/>
        <v>0</v>
      </c>
      <c r="AV45" s="47">
        <f t="shared" si="54"/>
        <v>0</v>
      </c>
      <c r="AW45" s="47">
        <f t="shared" si="54"/>
        <v>0</v>
      </c>
      <c r="AX45" s="47">
        <f t="shared" si="54"/>
        <v>0</v>
      </c>
      <c r="AY45" s="47">
        <f t="shared" si="54"/>
        <v>0</v>
      </c>
      <c r="AZ45" s="47">
        <f t="shared" si="54"/>
        <v>0</v>
      </c>
      <c r="BA45" s="47">
        <f t="shared" si="54"/>
        <v>0</v>
      </c>
      <c r="BB45" s="47">
        <f t="shared" si="54"/>
        <v>0</v>
      </c>
      <c r="BC45" s="49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</row>
    <row r="46" spans="1:124" s="57" customFormat="1" ht="47.25" x14ac:dyDescent="0.25">
      <c r="A46" s="51" t="s">
        <v>76</v>
      </c>
      <c r="B46" s="52" t="s">
        <v>77</v>
      </c>
      <c r="C46" s="53" t="s">
        <v>31</v>
      </c>
      <c r="D46" s="54" t="s">
        <v>51</v>
      </c>
      <c r="E46" s="54" t="s">
        <v>51</v>
      </c>
      <c r="F46" s="54" t="s">
        <v>51</v>
      </c>
      <c r="G46" s="54" t="s">
        <v>51</v>
      </c>
      <c r="H46" s="54" t="s">
        <v>51</v>
      </c>
      <c r="I46" s="54" t="s">
        <v>51</v>
      </c>
      <c r="J46" s="54" t="s">
        <v>51</v>
      </c>
      <c r="K46" s="54" t="s">
        <v>51</v>
      </c>
      <c r="L46" s="54" t="s">
        <v>51</v>
      </c>
      <c r="M46" s="54" t="s">
        <v>51</v>
      </c>
      <c r="N46" s="54" t="s">
        <v>51</v>
      </c>
      <c r="O46" s="54" t="s">
        <v>51</v>
      </c>
      <c r="P46" s="54" t="s">
        <v>51</v>
      </c>
      <c r="Q46" s="54" t="s">
        <v>51</v>
      </c>
      <c r="R46" s="54" t="s">
        <v>51</v>
      </c>
      <c r="S46" s="54" t="s">
        <v>51</v>
      </c>
      <c r="T46" s="54" t="s">
        <v>51</v>
      </c>
      <c r="U46" s="54" t="s">
        <v>51</v>
      </c>
      <c r="V46" s="54" t="s">
        <v>51</v>
      </c>
      <c r="W46" s="54" t="s">
        <v>51</v>
      </c>
      <c r="X46" s="54" t="s">
        <v>51</v>
      </c>
      <c r="Y46" s="54" t="s">
        <v>51</v>
      </c>
      <c r="Z46" s="54" t="s">
        <v>51</v>
      </c>
      <c r="AA46" s="54" t="s">
        <v>51</v>
      </c>
      <c r="AB46" s="54" t="s">
        <v>51</v>
      </c>
      <c r="AC46" s="54" t="s">
        <v>51</v>
      </c>
      <c r="AD46" s="54">
        <f t="shared" si="53"/>
        <v>0</v>
      </c>
      <c r="AE46" s="54">
        <f t="shared" si="53"/>
        <v>0</v>
      </c>
      <c r="AF46" s="54">
        <f t="shared" si="53"/>
        <v>0</v>
      </c>
      <c r="AG46" s="54">
        <f t="shared" si="53"/>
        <v>0</v>
      </c>
      <c r="AH46" s="54">
        <f t="shared" si="53"/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</row>
    <row r="47" spans="1:124" s="57" customFormat="1" ht="63" x14ac:dyDescent="0.25">
      <c r="A47" s="51" t="s">
        <v>78</v>
      </c>
      <c r="B47" s="52" t="s">
        <v>79</v>
      </c>
      <c r="C47" s="53" t="s">
        <v>31</v>
      </c>
      <c r="D47" s="54" t="s">
        <v>51</v>
      </c>
      <c r="E47" s="54" t="s">
        <v>51</v>
      </c>
      <c r="F47" s="54" t="s">
        <v>51</v>
      </c>
      <c r="G47" s="54" t="s">
        <v>51</v>
      </c>
      <c r="H47" s="54" t="s">
        <v>51</v>
      </c>
      <c r="I47" s="54" t="s">
        <v>51</v>
      </c>
      <c r="J47" s="54" t="s">
        <v>51</v>
      </c>
      <c r="K47" s="54" t="s">
        <v>51</v>
      </c>
      <c r="L47" s="54" t="s">
        <v>51</v>
      </c>
      <c r="M47" s="54" t="s">
        <v>51</v>
      </c>
      <c r="N47" s="54" t="s">
        <v>51</v>
      </c>
      <c r="O47" s="54" t="s">
        <v>51</v>
      </c>
      <c r="P47" s="54" t="s">
        <v>51</v>
      </c>
      <c r="Q47" s="54" t="s">
        <v>51</v>
      </c>
      <c r="R47" s="54" t="s">
        <v>51</v>
      </c>
      <c r="S47" s="54" t="s">
        <v>51</v>
      </c>
      <c r="T47" s="54" t="s">
        <v>51</v>
      </c>
      <c r="U47" s="54" t="s">
        <v>51</v>
      </c>
      <c r="V47" s="54" t="s">
        <v>51</v>
      </c>
      <c r="W47" s="54" t="s">
        <v>51</v>
      </c>
      <c r="X47" s="54" t="s">
        <v>51</v>
      </c>
      <c r="Y47" s="54" t="s">
        <v>51</v>
      </c>
      <c r="Z47" s="54" t="s">
        <v>51</v>
      </c>
      <c r="AA47" s="54" t="s">
        <v>51</v>
      </c>
      <c r="AB47" s="54" t="s">
        <v>51</v>
      </c>
      <c r="AC47" s="54" t="s">
        <v>51</v>
      </c>
      <c r="AD47" s="54">
        <f t="shared" si="53"/>
        <v>0</v>
      </c>
      <c r="AE47" s="54">
        <f t="shared" si="53"/>
        <v>0</v>
      </c>
      <c r="AF47" s="54">
        <f t="shared" si="53"/>
        <v>0</v>
      </c>
      <c r="AG47" s="54">
        <f t="shared" si="53"/>
        <v>0</v>
      </c>
      <c r="AH47" s="54">
        <f t="shared" si="53"/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</row>
    <row r="48" spans="1:124" s="43" customFormat="1" ht="31.5" x14ac:dyDescent="0.25">
      <c r="A48" s="72" t="s">
        <v>80</v>
      </c>
      <c r="B48" s="73" t="s">
        <v>81</v>
      </c>
      <c r="C48" s="74" t="s">
        <v>31</v>
      </c>
      <c r="D48" s="39" t="s">
        <v>51</v>
      </c>
      <c r="E48" s="39" t="s">
        <v>51</v>
      </c>
      <c r="F48" s="39" t="s">
        <v>51</v>
      </c>
      <c r="G48" s="39" t="s">
        <v>51</v>
      </c>
      <c r="H48" s="39" t="s">
        <v>51</v>
      </c>
      <c r="I48" s="39" t="s">
        <v>51</v>
      </c>
      <c r="J48" s="39" t="s">
        <v>51</v>
      </c>
      <c r="K48" s="39" t="s">
        <v>51</v>
      </c>
      <c r="L48" s="39" t="s">
        <v>51</v>
      </c>
      <c r="M48" s="39" t="s">
        <v>51</v>
      </c>
      <c r="N48" s="39" t="s">
        <v>51</v>
      </c>
      <c r="O48" s="39" t="s">
        <v>51</v>
      </c>
      <c r="P48" s="39" t="s">
        <v>51</v>
      </c>
      <c r="Q48" s="39" t="s">
        <v>51</v>
      </c>
      <c r="R48" s="39" t="s">
        <v>51</v>
      </c>
      <c r="S48" s="39" t="s">
        <v>51</v>
      </c>
      <c r="T48" s="39" t="s">
        <v>51</v>
      </c>
      <c r="U48" s="39" t="s">
        <v>51</v>
      </c>
      <c r="V48" s="39" t="s">
        <v>51</v>
      </c>
      <c r="W48" s="39" t="s">
        <v>51</v>
      </c>
      <c r="X48" s="39" t="s">
        <v>51</v>
      </c>
      <c r="Y48" s="39">
        <f>Y49</f>
        <v>4.5999999999999996</v>
      </c>
      <c r="Z48" s="39" t="s">
        <v>51</v>
      </c>
      <c r="AA48" s="39" t="s">
        <v>51</v>
      </c>
      <c r="AB48" s="39" t="s">
        <v>51</v>
      </c>
      <c r="AC48" s="39" t="s">
        <v>51</v>
      </c>
      <c r="AD48" s="39">
        <f>AD49+AD54++AD57+AD66</f>
        <v>0</v>
      </c>
      <c r="AE48" s="39">
        <f>AE49+AE54++AE57+AE66</f>
        <v>0</v>
      </c>
      <c r="AF48" s="39">
        <f>AF49+AF54++AF57+AF66</f>
        <v>0</v>
      </c>
      <c r="AG48" s="39">
        <f>AG49+AG54++AG57+AG66</f>
        <v>0</v>
      </c>
      <c r="AH48" s="39">
        <f>AH49+AH54++AH57+AH66</f>
        <v>0</v>
      </c>
      <c r="AI48" s="39">
        <f>AI49+AI54++AI57+AI66</f>
        <v>0</v>
      </c>
      <c r="AJ48" s="39">
        <f>AJ49+AJ54++AJ57+AJ66</f>
        <v>0</v>
      </c>
      <c r="AK48" s="39">
        <f>AK49+AK54++AK57+AK66</f>
        <v>0</v>
      </c>
      <c r="AL48" s="39">
        <f>AL49+AL54++AL57+AL66</f>
        <v>0</v>
      </c>
      <c r="AM48" s="39">
        <f>AM49+AM54++AM57+AM66</f>
        <v>0</v>
      </c>
      <c r="AN48" s="39">
        <f>AN49+AN54++AN57+AN66</f>
        <v>0</v>
      </c>
      <c r="AO48" s="39">
        <f>AO49+AO54++AO57+AO66</f>
        <v>0</v>
      </c>
      <c r="AP48" s="39">
        <f>AP49+AP54++AP57+AP66</f>
        <v>0</v>
      </c>
      <c r="AQ48" s="39">
        <f>AQ49+AQ54++AQ57+AQ66</f>
        <v>0</v>
      </c>
      <c r="AR48" s="39">
        <f>AR49+AR54++AR57+AR66</f>
        <v>0</v>
      </c>
      <c r="AS48" s="39">
        <f>AS49+AS54++AS57+AS66</f>
        <v>0</v>
      </c>
      <c r="AT48" s="39">
        <f>AT49+AT54++AT57+AT66</f>
        <v>0</v>
      </c>
      <c r="AU48" s="39">
        <f>AU49+AU54++AU57+AU66</f>
        <v>0</v>
      </c>
      <c r="AV48" s="39">
        <f>AV49+AV54++AV57+AV66</f>
        <v>0</v>
      </c>
      <c r="AW48" s="39">
        <f>AW49+AW54++AW57+AW66</f>
        <v>0</v>
      </c>
      <c r="AX48" s="39">
        <f>AX49+AX54++AX57+AX66</f>
        <v>0</v>
      </c>
      <c r="AY48" s="39">
        <f>AY49+AY54++AY57+AY66</f>
        <v>0</v>
      </c>
      <c r="AZ48" s="39">
        <f>AZ49+AZ54++AZ57+AZ66</f>
        <v>0</v>
      </c>
      <c r="BA48" s="39">
        <f>BA49+BA54++BA57+BA66</f>
        <v>0</v>
      </c>
      <c r="BB48" s="39">
        <f>BB49+BB54++BB57+BB66</f>
        <v>0</v>
      </c>
      <c r="BC48" s="42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</row>
    <row r="49" spans="1:124" s="50" customFormat="1" ht="47.25" x14ac:dyDescent="0.25">
      <c r="A49" s="44" t="s">
        <v>82</v>
      </c>
      <c r="B49" s="45" t="s">
        <v>83</v>
      </c>
      <c r="C49" s="46" t="s">
        <v>31</v>
      </c>
      <c r="D49" s="47">
        <f t="shared" ref="D49:AC49" si="55">D50</f>
        <v>4.5999999999999996</v>
      </c>
      <c r="E49" s="47">
        <f t="shared" si="55"/>
        <v>0</v>
      </c>
      <c r="F49" s="47">
        <f t="shared" si="55"/>
        <v>0</v>
      </c>
      <c r="G49" s="47">
        <f t="shared" si="55"/>
        <v>0</v>
      </c>
      <c r="H49" s="47">
        <f t="shared" si="55"/>
        <v>0</v>
      </c>
      <c r="I49" s="47">
        <f t="shared" si="55"/>
        <v>0</v>
      </c>
      <c r="J49" s="47">
        <f t="shared" si="55"/>
        <v>0</v>
      </c>
      <c r="K49" s="47">
        <f t="shared" si="55"/>
        <v>0</v>
      </c>
      <c r="L49" s="47">
        <f t="shared" si="55"/>
        <v>0</v>
      </c>
      <c r="M49" s="47">
        <f t="shared" si="55"/>
        <v>0</v>
      </c>
      <c r="N49" s="47">
        <f t="shared" si="55"/>
        <v>0</v>
      </c>
      <c r="O49" s="47">
        <f t="shared" si="55"/>
        <v>0</v>
      </c>
      <c r="P49" s="47">
        <f t="shared" si="55"/>
        <v>0</v>
      </c>
      <c r="Q49" s="47">
        <f t="shared" si="55"/>
        <v>0</v>
      </c>
      <c r="R49" s="47">
        <f t="shared" si="55"/>
        <v>0</v>
      </c>
      <c r="S49" s="47">
        <f t="shared" si="55"/>
        <v>0</v>
      </c>
      <c r="T49" s="47">
        <f t="shared" si="55"/>
        <v>0</v>
      </c>
      <c r="U49" s="47">
        <f t="shared" si="55"/>
        <v>0</v>
      </c>
      <c r="V49" s="47">
        <f t="shared" si="55"/>
        <v>0</v>
      </c>
      <c r="W49" s="47">
        <f t="shared" si="55"/>
        <v>0</v>
      </c>
      <c r="X49" s="47">
        <f t="shared" si="55"/>
        <v>0</v>
      </c>
      <c r="Y49" s="47">
        <f t="shared" si="55"/>
        <v>4.5999999999999996</v>
      </c>
      <c r="Z49" s="47">
        <f t="shared" si="55"/>
        <v>0</v>
      </c>
      <c r="AA49" s="47">
        <f t="shared" si="55"/>
        <v>0</v>
      </c>
      <c r="AB49" s="47">
        <f t="shared" si="55"/>
        <v>0</v>
      </c>
      <c r="AC49" s="47">
        <f t="shared" si="55"/>
        <v>0</v>
      </c>
      <c r="AD49" s="47">
        <f>AD50+AD53</f>
        <v>0</v>
      </c>
      <c r="AE49" s="47">
        <f>AE50+AE53</f>
        <v>0</v>
      </c>
      <c r="AF49" s="47">
        <f>AF50+AF53</f>
        <v>0</v>
      </c>
      <c r="AG49" s="47">
        <f>AG50+AG53</f>
        <v>0</v>
      </c>
      <c r="AH49" s="47">
        <f>AH50+AH53</f>
        <v>0</v>
      </c>
      <c r="AI49" s="47">
        <f>AI50+AI53</f>
        <v>0</v>
      </c>
      <c r="AJ49" s="47">
        <f>AJ50+AJ53</f>
        <v>0</v>
      </c>
      <c r="AK49" s="47">
        <f>AK50+AK53</f>
        <v>0</v>
      </c>
      <c r="AL49" s="47">
        <f>AL50+AL53</f>
        <v>0</v>
      </c>
      <c r="AM49" s="47">
        <f>AM50+AM53</f>
        <v>0</v>
      </c>
      <c r="AN49" s="47">
        <f>AN50+AN53</f>
        <v>0</v>
      </c>
      <c r="AO49" s="47">
        <f>AO50+AO53</f>
        <v>0</v>
      </c>
      <c r="AP49" s="47">
        <f>AP50+AP53</f>
        <v>0</v>
      </c>
      <c r="AQ49" s="47">
        <f>AQ50+AQ53</f>
        <v>0</v>
      </c>
      <c r="AR49" s="47">
        <f>AR50+AR53</f>
        <v>0</v>
      </c>
      <c r="AS49" s="47">
        <f>AS50+AS53</f>
        <v>0</v>
      </c>
      <c r="AT49" s="47">
        <f>AT50+AT53</f>
        <v>0</v>
      </c>
      <c r="AU49" s="47">
        <f>AU50+AU53</f>
        <v>0</v>
      </c>
      <c r="AV49" s="47">
        <f>AV50+AV53</f>
        <v>0</v>
      </c>
      <c r="AW49" s="47">
        <f>AW50+AW53</f>
        <v>0</v>
      </c>
      <c r="AX49" s="47">
        <f>AX50+AX53</f>
        <v>0</v>
      </c>
      <c r="AY49" s="47">
        <f>AY50+AY53</f>
        <v>0</v>
      </c>
      <c r="AZ49" s="47">
        <f>AZ50+AZ53</f>
        <v>0</v>
      </c>
      <c r="BA49" s="47">
        <f>BA50+BA53</f>
        <v>0</v>
      </c>
      <c r="BB49" s="47">
        <f>BB50+BB53</f>
        <v>0</v>
      </c>
      <c r="BC49" s="49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</row>
    <row r="50" spans="1:124" s="57" customFormat="1" ht="31.5" x14ac:dyDescent="0.25">
      <c r="A50" s="51" t="s">
        <v>84</v>
      </c>
      <c r="B50" s="52" t="s">
        <v>85</v>
      </c>
      <c r="C50" s="53" t="s">
        <v>31</v>
      </c>
      <c r="D50" s="54">
        <f>D51+D52</f>
        <v>4.5999999999999996</v>
      </c>
      <c r="E50" s="54">
        <f t="shared" ref="E50:BB50" si="56">E51+E52</f>
        <v>0</v>
      </c>
      <c r="F50" s="54">
        <f t="shared" si="56"/>
        <v>0</v>
      </c>
      <c r="G50" s="54">
        <f t="shared" si="56"/>
        <v>0</v>
      </c>
      <c r="H50" s="54">
        <f t="shared" si="56"/>
        <v>0</v>
      </c>
      <c r="I50" s="54">
        <f t="shared" si="56"/>
        <v>0</v>
      </c>
      <c r="J50" s="54">
        <f t="shared" si="56"/>
        <v>0</v>
      </c>
      <c r="K50" s="54">
        <f t="shared" si="56"/>
        <v>0</v>
      </c>
      <c r="L50" s="54">
        <f t="shared" si="56"/>
        <v>0</v>
      </c>
      <c r="M50" s="54">
        <f t="shared" si="56"/>
        <v>0</v>
      </c>
      <c r="N50" s="54">
        <f t="shared" si="56"/>
        <v>0</v>
      </c>
      <c r="O50" s="54">
        <f t="shared" si="56"/>
        <v>0</v>
      </c>
      <c r="P50" s="54">
        <f t="shared" si="56"/>
        <v>0</v>
      </c>
      <c r="Q50" s="54">
        <f t="shared" si="56"/>
        <v>0</v>
      </c>
      <c r="R50" s="54">
        <f t="shared" si="56"/>
        <v>0</v>
      </c>
      <c r="S50" s="54">
        <f t="shared" si="56"/>
        <v>0</v>
      </c>
      <c r="T50" s="54">
        <f t="shared" si="56"/>
        <v>0</v>
      </c>
      <c r="U50" s="54">
        <f t="shared" si="56"/>
        <v>0</v>
      </c>
      <c r="V50" s="54">
        <f t="shared" si="56"/>
        <v>0</v>
      </c>
      <c r="W50" s="54">
        <f t="shared" si="56"/>
        <v>0</v>
      </c>
      <c r="X50" s="54">
        <f t="shared" si="56"/>
        <v>0</v>
      </c>
      <c r="Y50" s="54">
        <f t="shared" si="56"/>
        <v>4.5999999999999996</v>
      </c>
      <c r="Z50" s="54">
        <f t="shared" si="56"/>
        <v>0</v>
      </c>
      <c r="AA50" s="54">
        <f t="shared" si="56"/>
        <v>0</v>
      </c>
      <c r="AB50" s="54">
        <f t="shared" si="56"/>
        <v>0</v>
      </c>
      <c r="AC50" s="54">
        <f t="shared" si="56"/>
        <v>0</v>
      </c>
      <c r="AD50" s="54">
        <f t="shared" si="56"/>
        <v>0</v>
      </c>
      <c r="AE50" s="54">
        <f t="shared" si="56"/>
        <v>0</v>
      </c>
      <c r="AF50" s="54">
        <f t="shared" si="56"/>
        <v>0</v>
      </c>
      <c r="AG50" s="54">
        <f t="shared" si="56"/>
        <v>0</v>
      </c>
      <c r="AH50" s="54">
        <f t="shared" si="56"/>
        <v>0</v>
      </c>
      <c r="AI50" s="54">
        <f t="shared" si="56"/>
        <v>0</v>
      </c>
      <c r="AJ50" s="54">
        <f t="shared" si="56"/>
        <v>0</v>
      </c>
      <c r="AK50" s="54">
        <f t="shared" si="56"/>
        <v>0</v>
      </c>
      <c r="AL50" s="54">
        <f t="shared" si="56"/>
        <v>0</v>
      </c>
      <c r="AM50" s="54">
        <f t="shared" si="56"/>
        <v>0</v>
      </c>
      <c r="AN50" s="54">
        <f t="shared" si="56"/>
        <v>0</v>
      </c>
      <c r="AO50" s="54">
        <f t="shared" si="56"/>
        <v>0</v>
      </c>
      <c r="AP50" s="54">
        <f t="shared" si="56"/>
        <v>0</v>
      </c>
      <c r="AQ50" s="54">
        <f t="shared" si="56"/>
        <v>0</v>
      </c>
      <c r="AR50" s="54">
        <f t="shared" si="56"/>
        <v>0</v>
      </c>
      <c r="AS50" s="54">
        <f t="shared" si="56"/>
        <v>0</v>
      </c>
      <c r="AT50" s="54">
        <f t="shared" si="56"/>
        <v>0</v>
      </c>
      <c r="AU50" s="54">
        <f t="shared" si="56"/>
        <v>0</v>
      </c>
      <c r="AV50" s="54">
        <f t="shared" si="56"/>
        <v>0</v>
      </c>
      <c r="AW50" s="54">
        <f t="shared" si="56"/>
        <v>0</v>
      </c>
      <c r="AX50" s="54">
        <f t="shared" si="56"/>
        <v>0</v>
      </c>
      <c r="AY50" s="54">
        <f t="shared" si="56"/>
        <v>0</v>
      </c>
      <c r="AZ50" s="54">
        <f t="shared" si="56"/>
        <v>0</v>
      </c>
      <c r="BA50" s="54">
        <f t="shared" si="56"/>
        <v>0</v>
      </c>
      <c r="BB50" s="54">
        <f t="shared" si="56"/>
        <v>0</v>
      </c>
      <c r="BC50" s="56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</row>
    <row r="51" spans="1:124" ht="63" x14ac:dyDescent="0.25">
      <c r="A51" s="58" t="s">
        <v>84</v>
      </c>
      <c r="B51" s="59" t="s">
        <v>133</v>
      </c>
      <c r="C51" s="75"/>
      <c r="D51" s="60">
        <f t="shared" ref="D51:D52" si="57">J51+O51+T51+Y51</f>
        <v>4.5999999999999996</v>
      </c>
      <c r="E51" s="60">
        <f t="shared" ref="E51:E52" si="58">K51+P51+U51+Z51</f>
        <v>0</v>
      </c>
      <c r="F51" s="60">
        <f t="shared" ref="F51:F52" si="59">L51+Q51+V51+AA51</f>
        <v>0</v>
      </c>
      <c r="G51" s="60">
        <f t="shared" ref="G51:G52" si="60">M51+R51+W51+AB51</f>
        <v>0</v>
      </c>
      <c r="H51" s="60">
        <f t="shared" ref="H51:H52" si="61">N51+S51+X51+AC51</f>
        <v>0</v>
      </c>
      <c r="I51" s="61"/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4.5999999999999996</v>
      </c>
      <c r="Z51" s="61">
        <v>0</v>
      </c>
      <c r="AA51" s="61">
        <v>0</v>
      </c>
      <c r="AB51" s="61">
        <v>0</v>
      </c>
      <c r="AC51" s="61">
        <v>0</v>
      </c>
      <c r="AD51" s="60">
        <v>0</v>
      </c>
      <c r="AE51" s="60">
        <v>0</v>
      </c>
      <c r="AF51" s="60">
        <v>0</v>
      </c>
      <c r="AG51" s="60">
        <v>0</v>
      </c>
      <c r="AH51" s="60">
        <v>0</v>
      </c>
      <c r="AI51" s="60">
        <v>0</v>
      </c>
      <c r="AJ51" s="60">
        <v>0</v>
      </c>
      <c r="AK51" s="60">
        <v>0</v>
      </c>
      <c r="AL51" s="60">
        <v>0</v>
      </c>
      <c r="AM51" s="60">
        <v>0</v>
      </c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</row>
    <row r="52" spans="1:124" ht="31.5" x14ac:dyDescent="0.25">
      <c r="A52" s="58" t="s">
        <v>84</v>
      </c>
      <c r="B52" s="59" t="s">
        <v>134</v>
      </c>
      <c r="C52" s="75"/>
      <c r="D52" s="60">
        <f t="shared" si="57"/>
        <v>0</v>
      </c>
      <c r="E52" s="60">
        <f t="shared" si="58"/>
        <v>0</v>
      </c>
      <c r="F52" s="60">
        <f t="shared" si="59"/>
        <v>0</v>
      </c>
      <c r="G52" s="60">
        <f t="shared" si="60"/>
        <v>0</v>
      </c>
      <c r="H52" s="60">
        <f t="shared" si="61"/>
        <v>0</v>
      </c>
      <c r="I52" s="61"/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0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0">
        <v>0</v>
      </c>
      <c r="AE52" s="60">
        <v>0</v>
      </c>
      <c r="AF52" s="60">
        <v>0</v>
      </c>
      <c r="AG52" s="60">
        <v>0</v>
      </c>
      <c r="AH52" s="60">
        <v>0</v>
      </c>
      <c r="AI52" s="60">
        <v>0</v>
      </c>
      <c r="AJ52" s="60">
        <v>0</v>
      </c>
      <c r="AK52" s="60">
        <v>0</v>
      </c>
      <c r="AL52" s="60">
        <v>0</v>
      </c>
      <c r="AM52" s="60">
        <v>0</v>
      </c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</row>
    <row r="53" spans="1:124" s="57" customFormat="1" ht="47.25" x14ac:dyDescent="0.25">
      <c r="A53" s="51" t="s">
        <v>86</v>
      </c>
      <c r="B53" s="52" t="s">
        <v>87</v>
      </c>
      <c r="C53" s="53" t="s">
        <v>31</v>
      </c>
      <c r="D53" s="54" t="s">
        <v>51</v>
      </c>
      <c r="E53" s="54" t="s">
        <v>51</v>
      </c>
      <c r="F53" s="54" t="s">
        <v>51</v>
      </c>
      <c r="G53" s="54" t="s">
        <v>51</v>
      </c>
      <c r="H53" s="54" t="s">
        <v>51</v>
      </c>
      <c r="I53" s="54" t="s">
        <v>51</v>
      </c>
      <c r="J53" s="54" t="s">
        <v>51</v>
      </c>
      <c r="K53" s="54" t="s">
        <v>51</v>
      </c>
      <c r="L53" s="54" t="s">
        <v>51</v>
      </c>
      <c r="M53" s="54" t="s">
        <v>51</v>
      </c>
      <c r="N53" s="54" t="s">
        <v>51</v>
      </c>
      <c r="O53" s="54" t="s">
        <v>51</v>
      </c>
      <c r="P53" s="54" t="s">
        <v>51</v>
      </c>
      <c r="Q53" s="54" t="s">
        <v>51</v>
      </c>
      <c r="R53" s="54" t="s">
        <v>51</v>
      </c>
      <c r="S53" s="54" t="s">
        <v>51</v>
      </c>
      <c r="T53" s="54" t="s">
        <v>51</v>
      </c>
      <c r="U53" s="54" t="s">
        <v>51</v>
      </c>
      <c r="V53" s="54" t="s">
        <v>51</v>
      </c>
      <c r="W53" s="54" t="s">
        <v>51</v>
      </c>
      <c r="X53" s="54" t="s">
        <v>51</v>
      </c>
      <c r="Y53" s="54" t="s">
        <v>51</v>
      </c>
      <c r="Z53" s="54" t="s">
        <v>51</v>
      </c>
      <c r="AA53" s="54" t="s">
        <v>51</v>
      </c>
      <c r="AB53" s="54" t="s">
        <v>51</v>
      </c>
      <c r="AC53" s="54" t="s">
        <v>51</v>
      </c>
      <c r="AD53" s="54">
        <v>0</v>
      </c>
      <c r="AE53" s="54">
        <v>0</v>
      </c>
      <c r="AF53" s="54">
        <v>0</v>
      </c>
      <c r="AG53" s="54">
        <v>0</v>
      </c>
      <c r="AH53" s="54">
        <v>0</v>
      </c>
      <c r="AI53" s="54">
        <v>0</v>
      </c>
      <c r="AJ53" s="54">
        <v>0</v>
      </c>
      <c r="AK53" s="54">
        <v>0</v>
      </c>
      <c r="AL53" s="54">
        <v>0</v>
      </c>
      <c r="AM53" s="54">
        <v>0</v>
      </c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</row>
    <row r="54" spans="1:124" s="50" customFormat="1" ht="47.25" x14ac:dyDescent="0.25">
      <c r="A54" s="44" t="s">
        <v>88</v>
      </c>
      <c r="B54" s="45" t="s">
        <v>89</v>
      </c>
      <c r="C54" s="46" t="s">
        <v>31</v>
      </c>
      <c r="D54" s="47" t="s">
        <v>51</v>
      </c>
      <c r="E54" s="47" t="s">
        <v>51</v>
      </c>
      <c r="F54" s="47" t="s">
        <v>51</v>
      </c>
      <c r="G54" s="47" t="s">
        <v>51</v>
      </c>
      <c r="H54" s="47" t="s">
        <v>51</v>
      </c>
      <c r="I54" s="47" t="s">
        <v>51</v>
      </c>
      <c r="J54" s="47" t="s">
        <v>51</v>
      </c>
      <c r="K54" s="47" t="s">
        <v>51</v>
      </c>
      <c r="L54" s="47" t="s">
        <v>51</v>
      </c>
      <c r="M54" s="47" t="s">
        <v>51</v>
      </c>
      <c r="N54" s="47" t="s">
        <v>51</v>
      </c>
      <c r="O54" s="47" t="s">
        <v>51</v>
      </c>
      <c r="P54" s="47" t="s">
        <v>51</v>
      </c>
      <c r="Q54" s="47" t="s">
        <v>51</v>
      </c>
      <c r="R54" s="47" t="s">
        <v>51</v>
      </c>
      <c r="S54" s="47" t="s">
        <v>51</v>
      </c>
      <c r="T54" s="47" t="s">
        <v>51</v>
      </c>
      <c r="U54" s="47" t="s">
        <v>51</v>
      </c>
      <c r="V54" s="47" t="s">
        <v>51</v>
      </c>
      <c r="W54" s="47" t="s">
        <v>51</v>
      </c>
      <c r="X54" s="47" t="s">
        <v>51</v>
      </c>
      <c r="Y54" s="47" t="s">
        <v>51</v>
      </c>
      <c r="Z54" s="47" t="s">
        <v>51</v>
      </c>
      <c r="AA54" s="47" t="s">
        <v>51</v>
      </c>
      <c r="AB54" s="47" t="s">
        <v>51</v>
      </c>
      <c r="AC54" s="47" t="s">
        <v>51</v>
      </c>
      <c r="AD54" s="47">
        <f t="shared" ref="AD54:BB54" si="62">AD55+AD56</f>
        <v>0</v>
      </c>
      <c r="AE54" s="47">
        <f t="shared" si="62"/>
        <v>0</v>
      </c>
      <c r="AF54" s="47">
        <f t="shared" si="62"/>
        <v>0</v>
      </c>
      <c r="AG54" s="47">
        <f t="shared" si="62"/>
        <v>0</v>
      </c>
      <c r="AH54" s="47">
        <f t="shared" si="62"/>
        <v>0</v>
      </c>
      <c r="AI54" s="47">
        <f t="shared" si="62"/>
        <v>0</v>
      </c>
      <c r="AJ54" s="47">
        <f t="shared" si="62"/>
        <v>0</v>
      </c>
      <c r="AK54" s="47">
        <f t="shared" si="62"/>
        <v>0</v>
      </c>
      <c r="AL54" s="47">
        <f t="shared" si="62"/>
        <v>0</v>
      </c>
      <c r="AM54" s="47">
        <f t="shared" si="62"/>
        <v>0</v>
      </c>
      <c r="AN54" s="47">
        <f t="shared" si="62"/>
        <v>0</v>
      </c>
      <c r="AO54" s="47">
        <f t="shared" si="62"/>
        <v>0</v>
      </c>
      <c r="AP54" s="47">
        <f t="shared" si="62"/>
        <v>0</v>
      </c>
      <c r="AQ54" s="47">
        <f t="shared" si="62"/>
        <v>0</v>
      </c>
      <c r="AR54" s="47">
        <f t="shared" si="62"/>
        <v>0</v>
      </c>
      <c r="AS54" s="47">
        <f t="shared" si="62"/>
        <v>0</v>
      </c>
      <c r="AT54" s="47">
        <f t="shared" si="62"/>
        <v>0</v>
      </c>
      <c r="AU54" s="47">
        <f t="shared" si="62"/>
        <v>0</v>
      </c>
      <c r="AV54" s="47">
        <f t="shared" si="62"/>
        <v>0</v>
      </c>
      <c r="AW54" s="47">
        <f t="shared" si="62"/>
        <v>0</v>
      </c>
      <c r="AX54" s="47">
        <f t="shared" si="62"/>
        <v>0</v>
      </c>
      <c r="AY54" s="47">
        <f t="shared" si="62"/>
        <v>0</v>
      </c>
      <c r="AZ54" s="47">
        <f t="shared" si="62"/>
        <v>0</v>
      </c>
      <c r="BA54" s="47">
        <f t="shared" si="62"/>
        <v>0</v>
      </c>
      <c r="BB54" s="47">
        <f t="shared" si="62"/>
        <v>0</v>
      </c>
      <c r="BC54" s="49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</row>
    <row r="55" spans="1:124" s="57" customFormat="1" x14ac:dyDescent="0.25">
      <c r="A55" s="51" t="s">
        <v>90</v>
      </c>
      <c r="B55" s="52" t="s">
        <v>91</v>
      </c>
      <c r="C55" s="53" t="s">
        <v>31</v>
      </c>
      <c r="D55" s="54" t="s">
        <v>51</v>
      </c>
      <c r="E55" s="54" t="s">
        <v>51</v>
      </c>
      <c r="F55" s="54" t="s">
        <v>51</v>
      </c>
      <c r="G55" s="54" t="s">
        <v>51</v>
      </c>
      <c r="H55" s="54" t="s">
        <v>51</v>
      </c>
      <c r="I55" s="54" t="s">
        <v>51</v>
      </c>
      <c r="J55" s="54" t="s">
        <v>51</v>
      </c>
      <c r="K55" s="54" t="s">
        <v>51</v>
      </c>
      <c r="L55" s="54" t="s">
        <v>51</v>
      </c>
      <c r="M55" s="54" t="s">
        <v>51</v>
      </c>
      <c r="N55" s="54" t="s">
        <v>51</v>
      </c>
      <c r="O55" s="54" t="s">
        <v>51</v>
      </c>
      <c r="P55" s="54" t="s">
        <v>51</v>
      </c>
      <c r="Q55" s="54" t="s">
        <v>51</v>
      </c>
      <c r="R55" s="54" t="s">
        <v>51</v>
      </c>
      <c r="S55" s="54" t="s">
        <v>51</v>
      </c>
      <c r="T55" s="54" t="s">
        <v>51</v>
      </c>
      <c r="U55" s="54" t="s">
        <v>51</v>
      </c>
      <c r="V55" s="54" t="s">
        <v>51</v>
      </c>
      <c r="W55" s="54" t="s">
        <v>51</v>
      </c>
      <c r="X55" s="54" t="s">
        <v>51</v>
      </c>
      <c r="Y55" s="54" t="s">
        <v>51</v>
      </c>
      <c r="Z55" s="54" t="s">
        <v>51</v>
      </c>
      <c r="AA55" s="54" t="s">
        <v>51</v>
      </c>
      <c r="AB55" s="54" t="s">
        <v>51</v>
      </c>
      <c r="AC55" s="54" t="s">
        <v>51</v>
      </c>
      <c r="AD55" s="54">
        <v>0</v>
      </c>
      <c r="AE55" s="54">
        <v>0</v>
      </c>
      <c r="AF55" s="54">
        <v>0</v>
      </c>
      <c r="AG55" s="54">
        <v>0</v>
      </c>
      <c r="AH55" s="54">
        <v>0</v>
      </c>
      <c r="AI55" s="54">
        <v>0</v>
      </c>
      <c r="AJ55" s="54">
        <v>0</v>
      </c>
      <c r="AK55" s="54">
        <v>0</v>
      </c>
      <c r="AL55" s="54">
        <v>0</v>
      </c>
      <c r="AM55" s="54">
        <v>0</v>
      </c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</row>
    <row r="56" spans="1:124" s="57" customFormat="1" ht="31.5" x14ac:dyDescent="0.25">
      <c r="A56" s="51" t="s">
        <v>92</v>
      </c>
      <c r="B56" s="52" t="s">
        <v>93</v>
      </c>
      <c r="C56" s="53" t="s">
        <v>31</v>
      </c>
      <c r="D56" s="54" t="s">
        <v>51</v>
      </c>
      <c r="E56" s="54" t="s">
        <v>51</v>
      </c>
      <c r="F56" s="54" t="s">
        <v>51</v>
      </c>
      <c r="G56" s="54" t="s">
        <v>51</v>
      </c>
      <c r="H56" s="54" t="s">
        <v>51</v>
      </c>
      <c r="I56" s="54" t="s">
        <v>51</v>
      </c>
      <c r="J56" s="54" t="s">
        <v>51</v>
      </c>
      <c r="K56" s="54" t="s">
        <v>51</v>
      </c>
      <c r="L56" s="54" t="s">
        <v>51</v>
      </c>
      <c r="M56" s="54" t="s">
        <v>51</v>
      </c>
      <c r="N56" s="54" t="s">
        <v>51</v>
      </c>
      <c r="O56" s="54" t="s">
        <v>51</v>
      </c>
      <c r="P56" s="54" t="s">
        <v>51</v>
      </c>
      <c r="Q56" s="54" t="s">
        <v>51</v>
      </c>
      <c r="R56" s="54" t="s">
        <v>51</v>
      </c>
      <c r="S56" s="54" t="s">
        <v>51</v>
      </c>
      <c r="T56" s="54" t="s">
        <v>51</v>
      </c>
      <c r="U56" s="54" t="s">
        <v>51</v>
      </c>
      <c r="V56" s="54" t="s">
        <v>51</v>
      </c>
      <c r="W56" s="54" t="s">
        <v>51</v>
      </c>
      <c r="X56" s="54" t="s">
        <v>51</v>
      </c>
      <c r="Y56" s="54" t="s">
        <v>51</v>
      </c>
      <c r="Z56" s="54" t="s">
        <v>51</v>
      </c>
      <c r="AA56" s="54" t="s">
        <v>51</v>
      </c>
      <c r="AB56" s="54" t="s">
        <v>51</v>
      </c>
      <c r="AC56" s="54" t="s">
        <v>51</v>
      </c>
      <c r="AD56" s="54">
        <v>0</v>
      </c>
      <c r="AE56" s="54">
        <v>0</v>
      </c>
      <c r="AF56" s="54">
        <v>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54">
        <v>0</v>
      </c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</row>
    <row r="57" spans="1:124" s="50" customFormat="1" ht="31.5" x14ac:dyDescent="0.25">
      <c r="A57" s="44" t="s">
        <v>94</v>
      </c>
      <c r="B57" s="45" t="s">
        <v>95</v>
      </c>
      <c r="C57" s="46" t="s">
        <v>31</v>
      </c>
      <c r="D57" s="47" t="s">
        <v>51</v>
      </c>
      <c r="E57" s="47" t="s">
        <v>51</v>
      </c>
      <c r="F57" s="47" t="s">
        <v>51</v>
      </c>
      <c r="G57" s="47" t="s">
        <v>51</v>
      </c>
      <c r="H57" s="47" t="s">
        <v>51</v>
      </c>
      <c r="I57" s="47" t="s">
        <v>51</v>
      </c>
      <c r="J57" s="47" t="s">
        <v>51</v>
      </c>
      <c r="K57" s="47" t="s">
        <v>51</v>
      </c>
      <c r="L57" s="47" t="s">
        <v>51</v>
      </c>
      <c r="M57" s="47" t="s">
        <v>51</v>
      </c>
      <c r="N57" s="47" t="s">
        <v>51</v>
      </c>
      <c r="O57" s="47" t="s">
        <v>51</v>
      </c>
      <c r="P57" s="47" t="s">
        <v>51</v>
      </c>
      <c r="Q57" s="47" t="s">
        <v>51</v>
      </c>
      <c r="R57" s="47" t="s">
        <v>51</v>
      </c>
      <c r="S57" s="47" t="s">
        <v>51</v>
      </c>
      <c r="T57" s="47" t="s">
        <v>51</v>
      </c>
      <c r="U57" s="47" t="s">
        <v>51</v>
      </c>
      <c r="V57" s="47" t="s">
        <v>51</v>
      </c>
      <c r="W57" s="47" t="s">
        <v>51</v>
      </c>
      <c r="X57" s="47" t="s">
        <v>51</v>
      </c>
      <c r="Y57" s="47" t="s">
        <v>51</v>
      </c>
      <c r="Z57" s="47" t="s">
        <v>51</v>
      </c>
      <c r="AA57" s="47" t="s">
        <v>51</v>
      </c>
      <c r="AB57" s="47" t="s">
        <v>51</v>
      </c>
      <c r="AC57" s="47" t="s">
        <v>51</v>
      </c>
      <c r="AD57" s="47">
        <f t="shared" ref="AD57:BB57" si="63">AD58+AD59+AD60+AD61+AD62+AD63+AD64+AD65</f>
        <v>0</v>
      </c>
      <c r="AE57" s="47">
        <f t="shared" si="63"/>
        <v>0</v>
      </c>
      <c r="AF57" s="47">
        <f t="shared" si="63"/>
        <v>0</v>
      </c>
      <c r="AG57" s="47">
        <f t="shared" si="63"/>
        <v>0</v>
      </c>
      <c r="AH57" s="47">
        <f t="shared" si="63"/>
        <v>0</v>
      </c>
      <c r="AI57" s="47">
        <f t="shared" si="63"/>
        <v>0</v>
      </c>
      <c r="AJ57" s="47">
        <f t="shared" si="63"/>
        <v>0</v>
      </c>
      <c r="AK57" s="47">
        <f t="shared" si="63"/>
        <v>0</v>
      </c>
      <c r="AL57" s="47">
        <f t="shared" si="63"/>
        <v>0</v>
      </c>
      <c r="AM57" s="47">
        <f t="shared" si="63"/>
        <v>0</v>
      </c>
      <c r="AN57" s="47">
        <f t="shared" si="63"/>
        <v>0</v>
      </c>
      <c r="AO57" s="47">
        <f t="shared" si="63"/>
        <v>0</v>
      </c>
      <c r="AP57" s="47">
        <f t="shared" si="63"/>
        <v>0</v>
      </c>
      <c r="AQ57" s="47">
        <f t="shared" si="63"/>
        <v>0</v>
      </c>
      <c r="AR57" s="47">
        <f t="shared" si="63"/>
        <v>0</v>
      </c>
      <c r="AS57" s="47">
        <f t="shared" si="63"/>
        <v>0</v>
      </c>
      <c r="AT57" s="47">
        <f t="shared" si="63"/>
        <v>0</v>
      </c>
      <c r="AU57" s="47">
        <f t="shared" si="63"/>
        <v>0</v>
      </c>
      <c r="AV57" s="47">
        <f t="shared" si="63"/>
        <v>0</v>
      </c>
      <c r="AW57" s="47">
        <f t="shared" si="63"/>
        <v>0</v>
      </c>
      <c r="AX57" s="47">
        <f t="shared" si="63"/>
        <v>0</v>
      </c>
      <c r="AY57" s="47">
        <f t="shared" si="63"/>
        <v>0</v>
      </c>
      <c r="AZ57" s="47">
        <f t="shared" si="63"/>
        <v>0</v>
      </c>
      <c r="BA57" s="47">
        <f t="shared" si="63"/>
        <v>0</v>
      </c>
      <c r="BB57" s="47">
        <f t="shared" si="63"/>
        <v>0</v>
      </c>
      <c r="BC57" s="49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</row>
    <row r="58" spans="1:124" s="57" customFormat="1" ht="31.5" x14ac:dyDescent="0.25">
      <c r="A58" s="51" t="s">
        <v>96</v>
      </c>
      <c r="B58" s="52" t="s">
        <v>97</v>
      </c>
      <c r="C58" s="53" t="s">
        <v>31</v>
      </c>
      <c r="D58" s="54" t="s">
        <v>51</v>
      </c>
      <c r="E58" s="54" t="s">
        <v>51</v>
      </c>
      <c r="F58" s="54" t="s">
        <v>51</v>
      </c>
      <c r="G58" s="54" t="s">
        <v>51</v>
      </c>
      <c r="H58" s="54" t="s">
        <v>51</v>
      </c>
      <c r="I58" s="54" t="s">
        <v>51</v>
      </c>
      <c r="J58" s="54" t="s">
        <v>51</v>
      </c>
      <c r="K58" s="54" t="s">
        <v>51</v>
      </c>
      <c r="L58" s="54" t="s">
        <v>51</v>
      </c>
      <c r="M58" s="54" t="s">
        <v>51</v>
      </c>
      <c r="N58" s="54" t="s">
        <v>51</v>
      </c>
      <c r="O58" s="54" t="s">
        <v>51</v>
      </c>
      <c r="P58" s="54" t="s">
        <v>51</v>
      </c>
      <c r="Q58" s="54" t="s">
        <v>51</v>
      </c>
      <c r="R58" s="54" t="s">
        <v>51</v>
      </c>
      <c r="S58" s="54" t="s">
        <v>51</v>
      </c>
      <c r="T58" s="54" t="s">
        <v>51</v>
      </c>
      <c r="U58" s="54" t="s">
        <v>51</v>
      </c>
      <c r="V58" s="54" t="s">
        <v>51</v>
      </c>
      <c r="W58" s="54" t="s">
        <v>51</v>
      </c>
      <c r="X58" s="54" t="s">
        <v>51</v>
      </c>
      <c r="Y58" s="54" t="s">
        <v>51</v>
      </c>
      <c r="Z58" s="54" t="s">
        <v>51</v>
      </c>
      <c r="AA58" s="54" t="s">
        <v>51</v>
      </c>
      <c r="AB58" s="54" t="s">
        <v>51</v>
      </c>
      <c r="AC58" s="54" t="s">
        <v>51</v>
      </c>
      <c r="AD58" s="54">
        <v>0</v>
      </c>
      <c r="AE58" s="54">
        <v>0</v>
      </c>
      <c r="AF58" s="54">
        <v>0</v>
      </c>
      <c r="AG58" s="54">
        <v>0</v>
      </c>
      <c r="AH58" s="54">
        <v>0</v>
      </c>
      <c r="AI58" s="54">
        <v>0</v>
      </c>
      <c r="AJ58" s="54">
        <v>0</v>
      </c>
      <c r="AK58" s="54">
        <v>0</v>
      </c>
      <c r="AL58" s="54">
        <v>0</v>
      </c>
      <c r="AM58" s="54">
        <v>0</v>
      </c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6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</row>
    <row r="59" spans="1:124" s="57" customFormat="1" ht="31.5" x14ac:dyDescent="0.25">
      <c r="A59" s="51" t="s">
        <v>98</v>
      </c>
      <c r="B59" s="52" t="s">
        <v>99</v>
      </c>
      <c r="C59" s="53" t="s">
        <v>31</v>
      </c>
      <c r="D59" s="54" t="s">
        <v>51</v>
      </c>
      <c r="E59" s="54" t="s">
        <v>51</v>
      </c>
      <c r="F59" s="54" t="s">
        <v>51</v>
      </c>
      <c r="G59" s="54" t="s">
        <v>51</v>
      </c>
      <c r="H59" s="54" t="s">
        <v>51</v>
      </c>
      <c r="I59" s="54" t="s">
        <v>51</v>
      </c>
      <c r="J59" s="54" t="s">
        <v>51</v>
      </c>
      <c r="K59" s="54" t="s">
        <v>51</v>
      </c>
      <c r="L59" s="54" t="s">
        <v>51</v>
      </c>
      <c r="M59" s="54" t="s">
        <v>51</v>
      </c>
      <c r="N59" s="54" t="s">
        <v>51</v>
      </c>
      <c r="O59" s="54" t="s">
        <v>51</v>
      </c>
      <c r="P59" s="54" t="s">
        <v>51</v>
      </c>
      <c r="Q59" s="54" t="s">
        <v>51</v>
      </c>
      <c r="R59" s="54" t="s">
        <v>51</v>
      </c>
      <c r="S59" s="54" t="s">
        <v>51</v>
      </c>
      <c r="T59" s="54" t="s">
        <v>51</v>
      </c>
      <c r="U59" s="54" t="s">
        <v>51</v>
      </c>
      <c r="V59" s="54" t="s">
        <v>51</v>
      </c>
      <c r="W59" s="54" t="s">
        <v>51</v>
      </c>
      <c r="X59" s="54" t="s">
        <v>51</v>
      </c>
      <c r="Y59" s="54" t="s">
        <v>51</v>
      </c>
      <c r="Z59" s="54" t="s">
        <v>51</v>
      </c>
      <c r="AA59" s="54" t="s">
        <v>51</v>
      </c>
      <c r="AB59" s="54" t="s">
        <v>51</v>
      </c>
      <c r="AC59" s="54" t="s">
        <v>51</v>
      </c>
      <c r="AD59" s="54">
        <v>0</v>
      </c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0</v>
      </c>
      <c r="AM59" s="54">
        <v>0</v>
      </c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</row>
    <row r="60" spans="1:124" s="57" customFormat="1" ht="31.5" x14ac:dyDescent="0.25">
      <c r="A60" s="51" t="s">
        <v>100</v>
      </c>
      <c r="B60" s="52" t="s">
        <v>101</v>
      </c>
      <c r="C60" s="53" t="s">
        <v>31</v>
      </c>
      <c r="D60" s="54" t="s">
        <v>51</v>
      </c>
      <c r="E60" s="54" t="s">
        <v>51</v>
      </c>
      <c r="F60" s="54" t="s">
        <v>51</v>
      </c>
      <c r="G60" s="54" t="s">
        <v>51</v>
      </c>
      <c r="H60" s="54" t="s">
        <v>51</v>
      </c>
      <c r="I60" s="54" t="s">
        <v>51</v>
      </c>
      <c r="J60" s="54" t="s">
        <v>51</v>
      </c>
      <c r="K60" s="54" t="s">
        <v>51</v>
      </c>
      <c r="L60" s="54" t="s">
        <v>51</v>
      </c>
      <c r="M60" s="54" t="s">
        <v>51</v>
      </c>
      <c r="N60" s="54" t="s">
        <v>51</v>
      </c>
      <c r="O60" s="54" t="s">
        <v>51</v>
      </c>
      <c r="P60" s="54" t="s">
        <v>51</v>
      </c>
      <c r="Q60" s="54" t="s">
        <v>51</v>
      </c>
      <c r="R60" s="54" t="s">
        <v>51</v>
      </c>
      <c r="S60" s="54" t="s">
        <v>51</v>
      </c>
      <c r="T60" s="54" t="s">
        <v>51</v>
      </c>
      <c r="U60" s="54" t="s">
        <v>51</v>
      </c>
      <c r="V60" s="54" t="s">
        <v>51</v>
      </c>
      <c r="W60" s="54" t="s">
        <v>51</v>
      </c>
      <c r="X60" s="54" t="s">
        <v>51</v>
      </c>
      <c r="Y60" s="54" t="s">
        <v>51</v>
      </c>
      <c r="Z60" s="54" t="s">
        <v>51</v>
      </c>
      <c r="AA60" s="54" t="s">
        <v>51</v>
      </c>
      <c r="AB60" s="54" t="s">
        <v>51</v>
      </c>
      <c r="AC60" s="54" t="s">
        <v>51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54">
        <v>0</v>
      </c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</row>
    <row r="61" spans="1:124" s="57" customFormat="1" ht="31.5" x14ac:dyDescent="0.25">
      <c r="A61" s="51" t="s">
        <v>102</v>
      </c>
      <c r="B61" s="52" t="s">
        <v>103</v>
      </c>
      <c r="C61" s="53" t="s">
        <v>31</v>
      </c>
      <c r="D61" s="54" t="s">
        <v>51</v>
      </c>
      <c r="E61" s="54" t="s">
        <v>51</v>
      </c>
      <c r="F61" s="54" t="s">
        <v>51</v>
      </c>
      <c r="G61" s="54" t="s">
        <v>51</v>
      </c>
      <c r="H61" s="54" t="s">
        <v>51</v>
      </c>
      <c r="I61" s="54" t="s">
        <v>51</v>
      </c>
      <c r="J61" s="54" t="s">
        <v>51</v>
      </c>
      <c r="K61" s="54" t="s">
        <v>51</v>
      </c>
      <c r="L61" s="54" t="s">
        <v>51</v>
      </c>
      <c r="M61" s="54" t="s">
        <v>51</v>
      </c>
      <c r="N61" s="54" t="s">
        <v>51</v>
      </c>
      <c r="O61" s="54" t="s">
        <v>51</v>
      </c>
      <c r="P61" s="54" t="s">
        <v>51</v>
      </c>
      <c r="Q61" s="54" t="s">
        <v>51</v>
      </c>
      <c r="R61" s="54" t="s">
        <v>51</v>
      </c>
      <c r="S61" s="54" t="s">
        <v>51</v>
      </c>
      <c r="T61" s="54" t="s">
        <v>51</v>
      </c>
      <c r="U61" s="54" t="s">
        <v>51</v>
      </c>
      <c r="V61" s="54" t="s">
        <v>51</v>
      </c>
      <c r="W61" s="54" t="s">
        <v>51</v>
      </c>
      <c r="X61" s="54" t="s">
        <v>51</v>
      </c>
      <c r="Y61" s="54" t="s">
        <v>51</v>
      </c>
      <c r="Z61" s="54" t="s">
        <v>51</v>
      </c>
      <c r="AA61" s="54" t="s">
        <v>51</v>
      </c>
      <c r="AB61" s="54" t="s">
        <v>51</v>
      </c>
      <c r="AC61" s="54" t="s">
        <v>51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</row>
    <row r="62" spans="1:124" s="57" customFormat="1" ht="47.25" x14ac:dyDescent="0.25">
      <c r="A62" s="51" t="s">
        <v>104</v>
      </c>
      <c r="B62" s="52" t="s">
        <v>105</v>
      </c>
      <c r="C62" s="53" t="s">
        <v>31</v>
      </c>
      <c r="D62" s="54" t="s">
        <v>51</v>
      </c>
      <c r="E62" s="54" t="s">
        <v>51</v>
      </c>
      <c r="F62" s="54" t="s">
        <v>51</v>
      </c>
      <c r="G62" s="54" t="s">
        <v>51</v>
      </c>
      <c r="H62" s="54" t="s">
        <v>51</v>
      </c>
      <c r="I62" s="54" t="s">
        <v>51</v>
      </c>
      <c r="J62" s="54" t="s">
        <v>51</v>
      </c>
      <c r="K62" s="54" t="s">
        <v>51</v>
      </c>
      <c r="L62" s="54" t="s">
        <v>51</v>
      </c>
      <c r="M62" s="54" t="s">
        <v>51</v>
      </c>
      <c r="N62" s="54" t="s">
        <v>51</v>
      </c>
      <c r="O62" s="54" t="s">
        <v>51</v>
      </c>
      <c r="P62" s="54" t="s">
        <v>51</v>
      </c>
      <c r="Q62" s="54" t="s">
        <v>51</v>
      </c>
      <c r="R62" s="54" t="s">
        <v>51</v>
      </c>
      <c r="S62" s="54" t="s">
        <v>51</v>
      </c>
      <c r="T62" s="54" t="s">
        <v>51</v>
      </c>
      <c r="U62" s="54" t="s">
        <v>51</v>
      </c>
      <c r="V62" s="54" t="s">
        <v>51</v>
      </c>
      <c r="W62" s="54" t="s">
        <v>51</v>
      </c>
      <c r="X62" s="54" t="s">
        <v>51</v>
      </c>
      <c r="Y62" s="54" t="s">
        <v>51</v>
      </c>
      <c r="Z62" s="54" t="s">
        <v>51</v>
      </c>
      <c r="AA62" s="54" t="s">
        <v>51</v>
      </c>
      <c r="AB62" s="54" t="s">
        <v>51</v>
      </c>
      <c r="AC62" s="54" t="s">
        <v>51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</row>
    <row r="63" spans="1:124" s="57" customFormat="1" ht="31.5" x14ac:dyDescent="0.25">
      <c r="A63" s="51" t="s">
        <v>106</v>
      </c>
      <c r="B63" s="52" t="s">
        <v>107</v>
      </c>
      <c r="C63" s="53" t="s">
        <v>31</v>
      </c>
      <c r="D63" s="54" t="s">
        <v>51</v>
      </c>
      <c r="E63" s="54" t="s">
        <v>51</v>
      </c>
      <c r="F63" s="54" t="s">
        <v>51</v>
      </c>
      <c r="G63" s="54" t="s">
        <v>51</v>
      </c>
      <c r="H63" s="54" t="s">
        <v>51</v>
      </c>
      <c r="I63" s="54" t="s">
        <v>51</v>
      </c>
      <c r="J63" s="54" t="s">
        <v>51</v>
      </c>
      <c r="K63" s="54" t="s">
        <v>51</v>
      </c>
      <c r="L63" s="54" t="s">
        <v>51</v>
      </c>
      <c r="M63" s="54" t="s">
        <v>51</v>
      </c>
      <c r="N63" s="54" t="s">
        <v>51</v>
      </c>
      <c r="O63" s="54" t="s">
        <v>51</v>
      </c>
      <c r="P63" s="54" t="s">
        <v>51</v>
      </c>
      <c r="Q63" s="54" t="s">
        <v>51</v>
      </c>
      <c r="R63" s="54" t="s">
        <v>51</v>
      </c>
      <c r="S63" s="54" t="s">
        <v>51</v>
      </c>
      <c r="T63" s="54" t="s">
        <v>51</v>
      </c>
      <c r="U63" s="54" t="s">
        <v>51</v>
      </c>
      <c r="V63" s="54" t="s">
        <v>51</v>
      </c>
      <c r="W63" s="54" t="s">
        <v>51</v>
      </c>
      <c r="X63" s="54" t="s">
        <v>51</v>
      </c>
      <c r="Y63" s="54" t="s">
        <v>51</v>
      </c>
      <c r="Z63" s="54" t="s">
        <v>51</v>
      </c>
      <c r="AA63" s="54" t="s">
        <v>51</v>
      </c>
      <c r="AB63" s="54" t="s">
        <v>51</v>
      </c>
      <c r="AC63" s="54" t="s">
        <v>51</v>
      </c>
      <c r="AD63" s="54">
        <v>0</v>
      </c>
      <c r="AE63" s="54">
        <v>0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4">
        <v>0</v>
      </c>
      <c r="AL63" s="54">
        <v>0</v>
      </c>
      <c r="AM63" s="54">
        <v>0</v>
      </c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</row>
    <row r="64" spans="1:124" s="57" customFormat="1" ht="31.5" x14ac:dyDescent="0.25">
      <c r="A64" s="51" t="s">
        <v>108</v>
      </c>
      <c r="B64" s="52" t="s">
        <v>109</v>
      </c>
      <c r="C64" s="53" t="s">
        <v>31</v>
      </c>
      <c r="D64" s="54" t="s">
        <v>51</v>
      </c>
      <c r="E64" s="54" t="s">
        <v>51</v>
      </c>
      <c r="F64" s="54" t="s">
        <v>51</v>
      </c>
      <c r="G64" s="54" t="s">
        <v>51</v>
      </c>
      <c r="H64" s="54" t="s">
        <v>51</v>
      </c>
      <c r="I64" s="54" t="s">
        <v>51</v>
      </c>
      <c r="J64" s="54" t="s">
        <v>51</v>
      </c>
      <c r="K64" s="54" t="s">
        <v>51</v>
      </c>
      <c r="L64" s="54" t="s">
        <v>51</v>
      </c>
      <c r="M64" s="54" t="s">
        <v>51</v>
      </c>
      <c r="N64" s="54" t="s">
        <v>51</v>
      </c>
      <c r="O64" s="54" t="s">
        <v>51</v>
      </c>
      <c r="P64" s="54" t="s">
        <v>51</v>
      </c>
      <c r="Q64" s="54" t="s">
        <v>51</v>
      </c>
      <c r="R64" s="54" t="s">
        <v>51</v>
      </c>
      <c r="S64" s="54" t="s">
        <v>51</v>
      </c>
      <c r="T64" s="54" t="s">
        <v>51</v>
      </c>
      <c r="U64" s="54" t="s">
        <v>51</v>
      </c>
      <c r="V64" s="54" t="s">
        <v>51</v>
      </c>
      <c r="W64" s="54" t="s">
        <v>51</v>
      </c>
      <c r="X64" s="54" t="s">
        <v>51</v>
      </c>
      <c r="Y64" s="54" t="s">
        <v>51</v>
      </c>
      <c r="Z64" s="54" t="s">
        <v>51</v>
      </c>
      <c r="AA64" s="54" t="s">
        <v>51</v>
      </c>
      <c r="AB64" s="54" t="s">
        <v>51</v>
      </c>
      <c r="AC64" s="54" t="s">
        <v>51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</row>
    <row r="65" spans="1:124" s="57" customFormat="1" ht="47.25" x14ac:dyDescent="0.25">
      <c r="A65" s="51" t="s">
        <v>110</v>
      </c>
      <c r="B65" s="52" t="s">
        <v>111</v>
      </c>
      <c r="C65" s="53" t="s">
        <v>31</v>
      </c>
      <c r="D65" s="54" t="s">
        <v>51</v>
      </c>
      <c r="E65" s="54" t="s">
        <v>51</v>
      </c>
      <c r="F65" s="54" t="s">
        <v>51</v>
      </c>
      <c r="G65" s="54" t="s">
        <v>51</v>
      </c>
      <c r="H65" s="54" t="s">
        <v>51</v>
      </c>
      <c r="I65" s="54" t="s">
        <v>51</v>
      </c>
      <c r="J65" s="54" t="s">
        <v>51</v>
      </c>
      <c r="K65" s="54" t="s">
        <v>51</v>
      </c>
      <c r="L65" s="54" t="s">
        <v>51</v>
      </c>
      <c r="M65" s="54" t="s">
        <v>51</v>
      </c>
      <c r="N65" s="54" t="s">
        <v>51</v>
      </c>
      <c r="O65" s="54" t="s">
        <v>51</v>
      </c>
      <c r="P65" s="54" t="s">
        <v>51</v>
      </c>
      <c r="Q65" s="54" t="s">
        <v>51</v>
      </c>
      <c r="R65" s="54" t="s">
        <v>51</v>
      </c>
      <c r="S65" s="54" t="s">
        <v>51</v>
      </c>
      <c r="T65" s="54" t="s">
        <v>51</v>
      </c>
      <c r="U65" s="54" t="s">
        <v>51</v>
      </c>
      <c r="V65" s="54" t="s">
        <v>51</v>
      </c>
      <c r="W65" s="54" t="s">
        <v>51</v>
      </c>
      <c r="X65" s="54" t="s">
        <v>51</v>
      </c>
      <c r="Y65" s="54" t="s">
        <v>51</v>
      </c>
      <c r="Z65" s="54" t="s">
        <v>51</v>
      </c>
      <c r="AA65" s="54" t="s">
        <v>51</v>
      </c>
      <c r="AB65" s="54" t="s">
        <v>51</v>
      </c>
      <c r="AC65" s="54" t="s">
        <v>51</v>
      </c>
      <c r="AD65" s="54">
        <v>0</v>
      </c>
      <c r="AE65" s="54">
        <v>0</v>
      </c>
      <c r="AF65" s="54">
        <v>0</v>
      </c>
      <c r="AG65" s="54">
        <v>0</v>
      </c>
      <c r="AH65" s="54">
        <v>0</v>
      </c>
      <c r="AI65" s="54">
        <v>0</v>
      </c>
      <c r="AJ65" s="54">
        <v>0</v>
      </c>
      <c r="AK65" s="54">
        <v>0</v>
      </c>
      <c r="AL65" s="54">
        <v>0</v>
      </c>
      <c r="AM65" s="54">
        <v>0</v>
      </c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</row>
    <row r="66" spans="1:124" s="50" customFormat="1" ht="47.25" x14ac:dyDescent="0.25">
      <c r="A66" s="44" t="s">
        <v>112</v>
      </c>
      <c r="B66" s="45" t="s">
        <v>113</v>
      </c>
      <c r="C66" s="46" t="s">
        <v>31</v>
      </c>
      <c r="D66" s="47" t="s">
        <v>51</v>
      </c>
      <c r="E66" s="47" t="s">
        <v>51</v>
      </c>
      <c r="F66" s="47" t="s">
        <v>51</v>
      </c>
      <c r="G66" s="47" t="s">
        <v>51</v>
      </c>
      <c r="H66" s="47" t="s">
        <v>51</v>
      </c>
      <c r="I66" s="47" t="s">
        <v>51</v>
      </c>
      <c r="J66" s="47" t="s">
        <v>51</v>
      </c>
      <c r="K66" s="47" t="s">
        <v>51</v>
      </c>
      <c r="L66" s="47" t="s">
        <v>51</v>
      </c>
      <c r="M66" s="47" t="s">
        <v>51</v>
      </c>
      <c r="N66" s="47" t="s">
        <v>51</v>
      </c>
      <c r="O66" s="47" t="s">
        <v>51</v>
      </c>
      <c r="P66" s="47" t="s">
        <v>51</v>
      </c>
      <c r="Q66" s="47" t="s">
        <v>51</v>
      </c>
      <c r="R66" s="47" t="s">
        <v>51</v>
      </c>
      <c r="S66" s="47" t="s">
        <v>51</v>
      </c>
      <c r="T66" s="47" t="s">
        <v>51</v>
      </c>
      <c r="U66" s="47" t="s">
        <v>51</v>
      </c>
      <c r="V66" s="47" t="s">
        <v>51</v>
      </c>
      <c r="W66" s="47" t="s">
        <v>51</v>
      </c>
      <c r="X66" s="47" t="s">
        <v>51</v>
      </c>
      <c r="Y66" s="47" t="s">
        <v>51</v>
      </c>
      <c r="Z66" s="47" t="s">
        <v>51</v>
      </c>
      <c r="AA66" s="47" t="s">
        <v>51</v>
      </c>
      <c r="AB66" s="47" t="s">
        <v>51</v>
      </c>
      <c r="AC66" s="47" t="s">
        <v>51</v>
      </c>
      <c r="AD66" s="47">
        <v>0</v>
      </c>
      <c r="AE66" s="47">
        <v>0</v>
      </c>
      <c r="AF66" s="47">
        <v>0</v>
      </c>
      <c r="AG66" s="47">
        <v>0</v>
      </c>
      <c r="AH66" s="47">
        <v>0</v>
      </c>
      <c r="AI66" s="47">
        <v>0</v>
      </c>
      <c r="AJ66" s="47">
        <v>0</v>
      </c>
      <c r="AK66" s="47">
        <v>0</v>
      </c>
      <c r="AL66" s="47">
        <v>0</v>
      </c>
      <c r="AM66" s="47">
        <v>0</v>
      </c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</row>
    <row r="67" spans="1:124" s="57" customFormat="1" ht="31.5" x14ac:dyDescent="0.25">
      <c r="A67" s="51" t="s">
        <v>114</v>
      </c>
      <c r="B67" s="52" t="s">
        <v>115</v>
      </c>
      <c r="C67" s="53" t="s">
        <v>31</v>
      </c>
      <c r="D67" s="54" t="s">
        <v>51</v>
      </c>
      <c r="E67" s="54" t="s">
        <v>51</v>
      </c>
      <c r="F67" s="54" t="s">
        <v>51</v>
      </c>
      <c r="G67" s="54" t="s">
        <v>51</v>
      </c>
      <c r="H67" s="54" t="s">
        <v>51</v>
      </c>
      <c r="I67" s="54" t="s">
        <v>51</v>
      </c>
      <c r="J67" s="54" t="s">
        <v>51</v>
      </c>
      <c r="K67" s="54" t="s">
        <v>51</v>
      </c>
      <c r="L67" s="54" t="s">
        <v>51</v>
      </c>
      <c r="M67" s="54" t="s">
        <v>51</v>
      </c>
      <c r="N67" s="54" t="s">
        <v>51</v>
      </c>
      <c r="O67" s="54" t="s">
        <v>51</v>
      </c>
      <c r="P67" s="54" t="s">
        <v>51</v>
      </c>
      <c r="Q67" s="54" t="s">
        <v>51</v>
      </c>
      <c r="R67" s="54" t="s">
        <v>51</v>
      </c>
      <c r="S67" s="54" t="s">
        <v>51</v>
      </c>
      <c r="T67" s="54" t="s">
        <v>51</v>
      </c>
      <c r="U67" s="54" t="s">
        <v>51</v>
      </c>
      <c r="V67" s="54" t="s">
        <v>51</v>
      </c>
      <c r="W67" s="54" t="s">
        <v>51</v>
      </c>
      <c r="X67" s="54" t="s">
        <v>51</v>
      </c>
      <c r="Y67" s="54" t="s">
        <v>51</v>
      </c>
      <c r="Z67" s="54" t="s">
        <v>51</v>
      </c>
      <c r="AA67" s="54" t="s">
        <v>51</v>
      </c>
      <c r="AB67" s="54" t="s">
        <v>51</v>
      </c>
      <c r="AC67" s="54" t="s">
        <v>51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</row>
    <row r="68" spans="1:124" s="57" customFormat="1" ht="31.5" x14ac:dyDescent="0.25">
      <c r="A68" s="51" t="s">
        <v>116</v>
      </c>
      <c r="B68" s="52" t="s">
        <v>117</v>
      </c>
      <c r="C68" s="53" t="s">
        <v>31</v>
      </c>
      <c r="D68" s="54" t="s">
        <v>51</v>
      </c>
      <c r="E68" s="54" t="s">
        <v>51</v>
      </c>
      <c r="F68" s="54" t="s">
        <v>51</v>
      </c>
      <c r="G68" s="54" t="s">
        <v>51</v>
      </c>
      <c r="H68" s="54" t="s">
        <v>51</v>
      </c>
      <c r="I68" s="54" t="s">
        <v>51</v>
      </c>
      <c r="J68" s="54" t="s">
        <v>51</v>
      </c>
      <c r="K68" s="54" t="s">
        <v>51</v>
      </c>
      <c r="L68" s="54" t="s">
        <v>51</v>
      </c>
      <c r="M68" s="54" t="s">
        <v>51</v>
      </c>
      <c r="N68" s="54" t="s">
        <v>51</v>
      </c>
      <c r="O68" s="54" t="s">
        <v>51</v>
      </c>
      <c r="P68" s="54" t="s">
        <v>51</v>
      </c>
      <c r="Q68" s="54" t="s">
        <v>51</v>
      </c>
      <c r="R68" s="54" t="s">
        <v>51</v>
      </c>
      <c r="S68" s="54" t="s">
        <v>51</v>
      </c>
      <c r="T68" s="54" t="s">
        <v>51</v>
      </c>
      <c r="U68" s="54" t="s">
        <v>51</v>
      </c>
      <c r="V68" s="54" t="s">
        <v>51</v>
      </c>
      <c r="W68" s="54" t="s">
        <v>51</v>
      </c>
      <c r="X68" s="54" t="s">
        <v>51</v>
      </c>
      <c r="Y68" s="54" t="s">
        <v>51</v>
      </c>
      <c r="Z68" s="54" t="s">
        <v>51</v>
      </c>
      <c r="AA68" s="54" t="s">
        <v>51</v>
      </c>
      <c r="AB68" s="54" t="s">
        <v>51</v>
      </c>
      <c r="AC68" s="54" t="s">
        <v>51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0</v>
      </c>
      <c r="AM68" s="54">
        <v>0</v>
      </c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</row>
    <row r="69" spans="1:124" s="43" customFormat="1" ht="47.25" x14ac:dyDescent="0.25">
      <c r="A69" s="72" t="s">
        <v>118</v>
      </c>
      <c r="B69" s="73" t="s">
        <v>119</v>
      </c>
      <c r="C69" s="74" t="s">
        <v>31</v>
      </c>
      <c r="D69" s="39" t="s">
        <v>51</v>
      </c>
      <c r="E69" s="39" t="s">
        <v>51</v>
      </c>
      <c r="F69" s="39" t="s">
        <v>51</v>
      </c>
      <c r="G69" s="39" t="s">
        <v>51</v>
      </c>
      <c r="H69" s="39" t="s">
        <v>51</v>
      </c>
      <c r="I69" s="39" t="s">
        <v>51</v>
      </c>
      <c r="J69" s="39" t="s">
        <v>51</v>
      </c>
      <c r="K69" s="39" t="s">
        <v>51</v>
      </c>
      <c r="L69" s="39" t="s">
        <v>51</v>
      </c>
      <c r="M69" s="39" t="s">
        <v>51</v>
      </c>
      <c r="N69" s="39" t="s">
        <v>51</v>
      </c>
      <c r="O69" s="39" t="s">
        <v>51</v>
      </c>
      <c r="P69" s="39" t="s">
        <v>51</v>
      </c>
      <c r="Q69" s="39" t="s">
        <v>51</v>
      </c>
      <c r="R69" s="39" t="s">
        <v>51</v>
      </c>
      <c r="S69" s="39" t="s">
        <v>51</v>
      </c>
      <c r="T69" s="39" t="s">
        <v>51</v>
      </c>
      <c r="U69" s="39" t="s">
        <v>51</v>
      </c>
      <c r="V69" s="39" t="s">
        <v>51</v>
      </c>
      <c r="W69" s="39" t="s">
        <v>51</v>
      </c>
      <c r="X69" s="39" t="s">
        <v>51</v>
      </c>
      <c r="Y69" s="39" t="s">
        <v>51</v>
      </c>
      <c r="Z69" s="39" t="s">
        <v>51</v>
      </c>
      <c r="AA69" s="39" t="s">
        <v>51</v>
      </c>
      <c r="AB69" s="39" t="s">
        <v>51</v>
      </c>
      <c r="AC69" s="39" t="s">
        <v>51</v>
      </c>
      <c r="AD69" s="39">
        <f t="shared" ref="AD69:BB69" si="64">AD70+AD71</f>
        <v>0</v>
      </c>
      <c r="AE69" s="39">
        <f t="shared" si="64"/>
        <v>0</v>
      </c>
      <c r="AF69" s="39">
        <f t="shared" si="64"/>
        <v>0</v>
      </c>
      <c r="AG69" s="39">
        <f t="shared" si="64"/>
        <v>0</v>
      </c>
      <c r="AH69" s="39">
        <f t="shared" si="64"/>
        <v>0</v>
      </c>
      <c r="AI69" s="39">
        <f t="shared" si="64"/>
        <v>0</v>
      </c>
      <c r="AJ69" s="39">
        <f t="shared" si="64"/>
        <v>0</v>
      </c>
      <c r="AK69" s="39">
        <f t="shared" si="64"/>
        <v>0</v>
      </c>
      <c r="AL69" s="39">
        <f t="shared" si="64"/>
        <v>0</v>
      </c>
      <c r="AM69" s="39">
        <f t="shared" si="64"/>
        <v>0</v>
      </c>
      <c r="AN69" s="39">
        <f t="shared" si="64"/>
        <v>0</v>
      </c>
      <c r="AO69" s="39">
        <f t="shared" si="64"/>
        <v>0</v>
      </c>
      <c r="AP69" s="39">
        <f t="shared" si="64"/>
        <v>0</v>
      </c>
      <c r="AQ69" s="39">
        <f t="shared" si="64"/>
        <v>0</v>
      </c>
      <c r="AR69" s="39">
        <f t="shared" si="64"/>
        <v>0</v>
      </c>
      <c r="AS69" s="39">
        <f t="shared" si="64"/>
        <v>0</v>
      </c>
      <c r="AT69" s="39">
        <f t="shared" si="64"/>
        <v>0</v>
      </c>
      <c r="AU69" s="39">
        <f t="shared" si="64"/>
        <v>0</v>
      </c>
      <c r="AV69" s="39">
        <f t="shared" si="64"/>
        <v>0</v>
      </c>
      <c r="AW69" s="39">
        <f t="shared" si="64"/>
        <v>0</v>
      </c>
      <c r="AX69" s="39">
        <f t="shared" si="64"/>
        <v>0</v>
      </c>
      <c r="AY69" s="39">
        <f t="shared" si="64"/>
        <v>0</v>
      </c>
      <c r="AZ69" s="39">
        <f t="shared" si="64"/>
        <v>0</v>
      </c>
      <c r="BA69" s="39">
        <f t="shared" si="64"/>
        <v>0</v>
      </c>
      <c r="BB69" s="39">
        <f t="shared" si="64"/>
        <v>0</v>
      </c>
      <c r="BC69" s="42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</row>
    <row r="70" spans="1:124" s="50" customFormat="1" ht="47.25" x14ac:dyDescent="0.25">
      <c r="A70" s="44" t="s">
        <v>120</v>
      </c>
      <c r="B70" s="45" t="s">
        <v>121</v>
      </c>
      <c r="C70" s="46" t="s">
        <v>31</v>
      </c>
      <c r="D70" s="47" t="s">
        <v>51</v>
      </c>
      <c r="E70" s="47" t="s">
        <v>51</v>
      </c>
      <c r="F70" s="47" t="s">
        <v>51</v>
      </c>
      <c r="G70" s="47" t="s">
        <v>51</v>
      </c>
      <c r="H70" s="47" t="s">
        <v>51</v>
      </c>
      <c r="I70" s="47" t="s">
        <v>51</v>
      </c>
      <c r="J70" s="47" t="s">
        <v>51</v>
      </c>
      <c r="K70" s="47" t="s">
        <v>51</v>
      </c>
      <c r="L70" s="47" t="s">
        <v>51</v>
      </c>
      <c r="M70" s="47" t="s">
        <v>51</v>
      </c>
      <c r="N70" s="47" t="s">
        <v>51</v>
      </c>
      <c r="O70" s="47" t="s">
        <v>51</v>
      </c>
      <c r="P70" s="47" t="s">
        <v>51</v>
      </c>
      <c r="Q70" s="47" t="s">
        <v>51</v>
      </c>
      <c r="R70" s="47" t="s">
        <v>51</v>
      </c>
      <c r="S70" s="47" t="s">
        <v>51</v>
      </c>
      <c r="T70" s="47" t="s">
        <v>51</v>
      </c>
      <c r="U70" s="47" t="s">
        <v>51</v>
      </c>
      <c r="V70" s="47" t="s">
        <v>51</v>
      </c>
      <c r="W70" s="47" t="s">
        <v>51</v>
      </c>
      <c r="X70" s="47" t="s">
        <v>51</v>
      </c>
      <c r="Y70" s="47" t="s">
        <v>51</v>
      </c>
      <c r="Z70" s="47" t="s">
        <v>51</v>
      </c>
      <c r="AA70" s="47" t="s">
        <v>51</v>
      </c>
      <c r="AB70" s="47" t="s">
        <v>51</v>
      </c>
      <c r="AC70" s="47" t="s">
        <v>51</v>
      </c>
      <c r="AD70" s="47">
        <v>0</v>
      </c>
      <c r="AE70" s="47">
        <v>0</v>
      </c>
      <c r="AF70" s="47">
        <v>0</v>
      </c>
      <c r="AG70" s="47">
        <v>0</v>
      </c>
      <c r="AH70" s="47">
        <v>0</v>
      </c>
      <c r="AI70" s="47">
        <v>0</v>
      </c>
      <c r="AJ70" s="47">
        <v>0</v>
      </c>
      <c r="AK70" s="47">
        <v>0</v>
      </c>
      <c r="AL70" s="47">
        <v>0</v>
      </c>
      <c r="AM70" s="47">
        <v>0</v>
      </c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</row>
    <row r="71" spans="1:124" s="50" customFormat="1" ht="47.25" x14ac:dyDescent="0.25">
      <c r="A71" s="44" t="s">
        <v>122</v>
      </c>
      <c r="B71" s="45" t="s">
        <v>123</v>
      </c>
      <c r="C71" s="46" t="s">
        <v>31</v>
      </c>
      <c r="D71" s="47" t="s">
        <v>51</v>
      </c>
      <c r="E71" s="47" t="s">
        <v>51</v>
      </c>
      <c r="F71" s="47" t="s">
        <v>51</v>
      </c>
      <c r="G71" s="47" t="s">
        <v>51</v>
      </c>
      <c r="H71" s="47" t="s">
        <v>51</v>
      </c>
      <c r="I71" s="47" t="s">
        <v>51</v>
      </c>
      <c r="J71" s="47" t="s">
        <v>51</v>
      </c>
      <c r="K71" s="47" t="s">
        <v>51</v>
      </c>
      <c r="L71" s="47" t="s">
        <v>51</v>
      </c>
      <c r="M71" s="47" t="s">
        <v>51</v>
      </c>
      <c r="N71" s="47" t="s">
        <v>51</v>
      </c>
      <c r="O71" s="47" t="s">
        <v>51</v>
      </c>
      <c r="P71" s="47" t="s">
        <v>51</v>
      </c>
      <c r="Q71" s="47" t="s">
        <v>51</v>
      </c>
      <c r="R71" s="47" t="s">
        <v>51</v>
      </c>
      <c r="S71" s="47" t="s">
        <v>51</v>
      </c>
      <c r="T71" s="47" t="s">
        <v>51</v>
      </c>
      <c r="U71" s="47" t="s">
        <v>51</v>
      </c>
      <c r="V71" s="47" t="s">
        <v>51</v>
      </c>
      <c r="W71" s="47" t="s">
        <v>51</v>
      </c>
      <c r="X71" s="47" t="s">
        <v>51</v>
      </c>
      <c r="Y71" s="47" t="s">
        <v>51</v>
      </c>
      <c r="Z71" s="47" t="s">
        <v>51</v>
      </c>
      <c r="AA71" s="47" t="s">
        <v>51</v>
      </c>
      <c r="AB71" s="47" t="s">
        <v>51</v>
      </c>
      <c r="AC71" s="47" t="s">
        <v>51</v>
      </c>
      <c r="AD71" s="47">
        <v>0</v>
      </c>
      <c r="AE71" s="47">
        <v>0</v>
      </c>
      <c r="AF71" s="47">
        <v>0</v>
      </c>
      <c r="AG71" s="47">
        <v>0</v>
      </c>
      <c r="AH71" s="47">
        <v>0</v>
      </c>
      <c r="AI71" s="47">
        <v>0</v>
      </c>
      <c r="AJ71" s="47">
        <v>0</v>
      </c>
      <c r="AK71" s="47">
        <v>0</v>
      </c>
      <c r="AL71" s="47">
        <v>0</v>
      </c>
      <c r="AM71" s="47">
        <v>0</v>
      </c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</row>
    <row r="72" spans="1:124" s="43" customFormat="1" ht="31.5" x14ac:dyDescent="0.25">
      <c r="A72" s="72" t="s">
        <v>124</v>
      </c>
      <c r="B72" s="73" t="s">
        <v>125</v>
      </c>
      <c r="C72" s="74" t="s">
        <v>31</v>
      </c>
      <c r="D72" s="39">
        <f>D73</f>
        <v>0</v>
      </c>
      <c r="E72" s="39">
        <f t="shared" ref="E72:BB72" si="65">E73</f>
        <v>0</v>
      </c>
      <c r="F72" s="39">
        <f t="shared" si="65"/>
        <v>2.9</v>
      </c>
      <c r="G72" s="39">
        <f t="shared" si="65"/>
        <v>0</v>
      </c>
      <c r="H72" s="39">
        <f t="shared" si="65"/>
        <v>0</v>
      </c>
      <c r="I72" s="39">
        <f t="shared" si="65"/>
        <v>0</v>
      </c>
      <c r="J72" s="39">
        <f t="shared" si="65"/>
        <v>0</v>
      </c>
      <c r="K72" s="39">
        <f t="shared" si="65"/>
        <v>0</v>
      </c>
      <c r="L72" s="39">
        <f t="shared" si="65"/>
        <v>0</v>
      </c>
      <c r="M72" s="39">
        <f t="shared" si="65"/>
        <v>0</v>
      </c>
      <c r="N72" s="39">
        <f t="shared" si="65"/>
        <v>0</v>
      </c>
      <c r="O72" s="39">
        <f t="shared" si="65"/>
        <v>0</v>
      </c>
      <c r="P72" s="39">
        <f t="shared" si="65"/>
        <v>0</v>
      </c>
      <c r="Q72" s="39">
        <f t="shared" si="65"/>
        <v>0</v>
      </c>
      <c r="R72" s="39">
        <f t="shared" si="65"/>
        <v>0</v>
      </c>
      <c r="S72" s="39">
        <f t="shared" si="65"/>
        <v>0</v>
      </c>
      <c r="T72" s="39">
        <f t="shared" si="65"/>
        <v>0</v>
      </c>
      <c r="U72" s="39">
        <f t="shared" si="65"/>
        <v>0</v>
      </c>
      <c r="V72" s="39">
        <f t="shared" si="65"/>
        <v>0</v>
      </c>
      <c r="W72" s="39">
        <f t="shared" si="65"/>
        <v>0</v>
      </c>
      <c r="X72" s="39">
        <f t="shared" si="65"/>
        <v>0</v>
      </c>
      <c r="Y72" s="39">
        <f t="shared" si="65"/>
        <v>0</v>
      </c>
      <c r="Z72" s="39">
        <f t="shared" si="65"/>
        <v>0</v>
      </c>
      <c r="AA72" s="39">
        <f t="shared" si="65"/>
        <v>2.9</v>
      </c>
      <c r="AB72" s="39">
        <f t="shared" si="65"/>
        <v>0</v>
      </c>
      <c r="AC72" s="39">
        <f t="shared" si="65"/>
        <v>0</v>
      </c>
      <c r="AD72" s="39">
        <f t="shared" si="65"/>
        <v>0</v>
      </c>
      <c r="AE72" s="39">
        <f t="shared" si="65"/>
        <v>0</v>
      </c>
      <c r="AF72" s="39">
        <f t="shared" si="65"/>
        <v>0</v>
      </c>
      <c r="AG72" s="39">
        <f t="shared" si="65"/>
        <v>0</v>
      </c>
      <c r="AH72" s="39">
        <f t="shared" si="65"/>
        <v>0</v>
      </c>
      <c r="AI72" s="39">
        <f t="shared" si="65"/>
        <v>0</v>
      </c>
      <c r="AJ72" s="39">
        <f t="shared" si="65"/>
        <v>0</v>
      </c>
      <c r="AK72" s="39">
        <f t="shared" si="65"/>
        <v>0</v>
      </c>
      <c r="AL72" s="39">
        <f t="shared" si="65"/>
        <v>0</v>
      </c>
      <c r="AM72" s="39">
        <f t="shared" si="65"/>
        <v>0</v>
      </c>
      <c r="AN72" s="39">
        <f t="shared" si="65"/>
        <v>0</v>
      </c>
      <c r="AO72" s="39">
        <f t="shared" si="65"/>
        <v>0</v>
      </c>
      <c r="AP72" s="39">
        <f t="shared" si="65"/>
        <v>0</v>
      </c>
      <c r="AQ72" s="39">
        <f t="shared" si="65"/>
        <v>0</v>
      </c>
      <c r="AR72" s="39">
        <f t="shared" si="65"/>
        <v>0</v>
      </c>
      <c r="AS72" s="39">
        <f t="shared" si="65"/>
        <v>0</v>
      </c>
      <c r="AT72" s="39">
        <f t="shared" si="65"/>
        <v>0</v>
      </c>
      <c r="AU72" s="39">
        <f t="shared" si="65"/>
        <v>0</v>
      </c>
      <c r="AV72" s="39">
        <f t="shared" si="65"/>
        <v>0</v>
      </c>
      <c r="AW72" s="39">
        <f t="shared" si="65"/>
        <v>0</v>
      </c>
      <c r="AX72" s="39">
        <f t="shared" si="65"/>
        <v>0</v>
      </c>
      <c r="AY72" s="39">
        <f t="shared" si="65"/>
        <v>0</v>
      </c>
      <c r="AZ72" s="39">
        <f t="shared" si="65"/>
        <v>0</v>
      </c>
      <c r="BA72" s="39">
        <f t="shared" si="65"/>
        <v>0</v>
      </c>
      <c r="BB72" s="39">
        <f t="shared" si="65"/>
        <v>0</v>
      </c>
      <c r="BC72" s="42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</row>
    <row r="73" spans="1:124" x14ac:dyDescent="0.25">
      <c r="A73" s="64" t="s">
        <v>124</v>
      </c>
      <c r="B73" s="65" t="s">
        <v>135</v>
      </c>
      <c r="C73" s="75"/>
      <c r="D73" s="60">
        <f t="shared" ref="D73:H73" si="66">J73+O73+T73+Y73</f>
        <v>0</v>
      </c>
      <c r="E73" s="60">
        <f t="shared" si="66"/>
        <v>0</v>
      </c>
      <c r="F73" s="60">
        <f t="shared" si="66"/>
        <v>2.9</v>
      </c>
      <c r="G73" s="60">
        <f t="shared" si="66"/>
        <v>0</v>
      </c>
      <c r="H73" s="60">
        <f t="shared" si="66"/>
        <v>0</v>
      </c>
      <c r="I73" s="61"/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0</v>
      </c>
      <c r="Q73" s="60">
        <v>0</v>
      </c>
      <c r="R73" s="60">
        <v>0</v>
      </c>
      <c r="S73" s="60">
        <v>0</v>
      </c>
      <c r="T73" s="60">
        <v>0</v>
      </c>
      <c r="U73" s="60">
        <v>0</v>
      </c>
      <c r="V73" s="60">
        <v>0</v>
      </c>
      <c r="W73" s="60">
        <v>0</v>
      </c>
      <c r="X73" s="60">
        <v>0</v>
      </c>
      <c r="Y73" s="61">
        <v>0</v>
      </c>
      <c r="Z73" s="61">
        <v>0</v>
      </c>
      <c r="AA73" s="61">
        <v>2.9</v>
      </c>
      <c r="AB73" s="61">
        <v>0</v>
      </c>
      <c r="AC73" s="61">
        <v>0</v>
      </c>
      <c r="AD73" s="61">
        <v>0</v>
      </c>
      <c r="AE73" s="61">
        <v>0</v>
      </c>
      <c r="AF73" s="79">
        <f>AZ73</f>
        <v>0</v>
      </c>
      <c r="AG73" s="61">
        <v>0</v>
      </c>
      <c r="AH73" s="61">
        <v>0</v>
      </c>
      <c r="AI73" s="61">
        <v>0</v>
      </c>
      <c r="AJ73" s="61">
        <v>0</v>
      </c>
      <c r="AK73" s="61">
        <v>0</v>
      </c>
      <c r="AL73" s="61">
        <v>0</v>
      </c>
      <c r="AM73" s="61">
        <v>0</v>
      </c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7"/>
      <c r="BA73" s="61"/>
      <c r="BB73" s="61"/>
      <c r="BC73" s="61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</row>
    <row r="74" spans="1:124" s="43" customFormat="1" ht="31.5" x14ac:dyDescent="0.25">
      <c r="A74" s="72" t="s">
        <v>126</v>
      </c>
      <c r="B74" s="76" t="s">
        <v>127</v>
      </c>
      <c r="C74" s="74" t="s">
        <v>31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v>0</v>
      </c>
      <c r="V74" s="39">
        <v>0</v>
      </c>
      <c r="W74" s="39">
        <v>0</v>
      </c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>
        <v>0</v>
      </c>
      <c r="AD74" s="39">
        <v>0</v>
      </c>
      <c r="AE74" s="39">
        <v>0</v>
      </c>
      <c r="AF74" s="39">
        <v>0</v>
      </c>
      <c r="AG74" s="39">
        <v>0</v>
      </c>
      <c r="AH74" s="39">
        <v>0</v>
      </c>
      <c r="AI74" s="39">
        <v>0</v>
      </c>
      <c r="AJ74" s="39">
        <v>0</v>
      </c>
      <c r="AK74" s="39">
        <v>0</v>
      </c>
      <c r="AL74" s="39">
        <v>0</v>
      </c>
      <c r="AM74" s="39">
        <v>0</v>
      </c>
      <c r="AN74" s="39">
        <v>0</v>
      </c>
      <c r="AO74" s="39">
        <v>0</v>
      </c>
      <c r="AP74" s="39">
        <v>0</v>
      </c>
      <c r="AQ74" s="39">
        <v>0</v>
      </c>
      <c r="AR74" s="39">
        <v>0</v>
      </c>
      <c r="AS74" s="39">
        <v>0</v>
      </c>
      <c r="AT74" s="39">
        <v>0</v>
      </c>
      <c r="AU74" s="39">
        <v>0</v>
      </c>
      <c r="AV74" s="39">
        <v>0</v>
      </c>
      <c r="AW74" s="39">
        <v>0</v>
      </c>
      <c r="AX74" s="39">
        <v>0</v>
      </c>
      <c r="AY74" s="39">
        <v>0</v>
      </c>
      <c r="AZ74" s="39">
        <v>0</v>
      </c>
      <c r="BA74" s="39">
        <v>0</v>
      </c>
      <c r="BB74" s="39">
        <v>0</v>
      </c>
      <c r="BC74" s="42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</row>
    <row r="75" spans="1:124" s="43" customFormat="1" x14ac:dyDescent="0.25">
      <c r="A75" s="72" t="s">
        <v>128</v>
      </c>
      <c r="B75" s="76" t="s">
        <v>129</v>
      </c>
      <c r="C75" s="74" t="s">
        <v>31</v>
      </c>
      <c r="D75" s="39">
        <f>D76</f>
        <v>0</v>
      </c>
      <c r="E75" s="39">
        <f t="shared" ref="E75:BB75" si="67">E76</f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si="67"/>
        <v>0</v>
      </c>
      <c r="Q75" s="39">
        <f t="shared" si="67"/>
        <v>0</v>
      </c>
      <c r="R75" s="39">
        <f t="shared" si="67"/>
        <v>0</v>
      </c>
      <c r="S75" s="39">
        <f t="shared" si="67"/>
        <v>0</v>
      </c>
      <c r="T75" s="39">
        <f t="shared" si="67"/>
        <v>0</v>
      </c>
      <c r="U75" s="39">
        <f t="shared" si="67"/>
        <v>0</v>
      </c>
      <c r="V75" s="39">
        <f t="shared" si="67"/>
        <v>0</v>
      </c>
      <c r="W75" s="39">
        <f t="shared" si="67"/>
        <v>0</v>
      </c>
      <c r="X75" s="39">
        <f t="shared" si="67"/>
        <v>0</v>
      </c>
      <c r="Y75" s="39">
        <f t="shared" si="67"/>
        <v>0</v>
      </c>
      <c r="Z75" s="39">
        <f t="shared" si="67"/>
        <v>0</v>
      </c>
      <c r="AA75" s="39">
        <f t="shared" si="67"/>
        <v>0</v>
      </c>
      <c r="AB75" s="39">
        <f t="shared" si="67"/>
        <v>0</v>
      </c>
      <c r="AC75" s="39">
        <f t="shared" si="67"/>
        <v>0</v>
      </c>
      <c r="AD75" s="39">
        <f t="shared" si="67"/>
        <v>0</v>
      </c>
      <c r="AE75" s="39">
        <f t="shared" si="67"/>
        <v>0</v>
      </c>
      <c r="AF75" s="39">
        <f t="shared" si="67"/>
        <v>0</v>
      </c>
      <c r="AG75" s="39">
        <f t="shared" si="67"/>
        <v>0</v>
      </c>
      <c r="AH75" s="39">
        <f t="shared" si="67"/>
        <v>0</v>
      </c>
      <c r="AI75" s="39">
        <f t="shared" si="67"/>
        <v>0</v>
      </c>
      <c r="AJ75" s="39">
        <f t="shared" si="67"/>
        <v>0</v>
      </c>
      <c r="AK75" s="39">
        <f t="shared" si="67"/>
        <v>0</v>
      </c>
      <c r="AL75" s="39">
        <f t="shared" si="67"/>
        <v>0</v>
      </c>
      <c r="AM75" s="39">
        <f t="shared" si="67"/>
        <v>0</v>
      </c>
      <c r="AN75" s="39">
        <f t="shared" si="67"/>
        <v>0</v>
      </c>
      <c r="AO75" s="39">
        <f t="shared" si="67"/>
        <v>0</v>
      </c>
      <c r="AP75" s="39">
        <f t="shared" si="67"/>
        <v>0</v>
      </c>
      <c r="AQ75" s="39">
        <f t="shared" si="67"/>
        <v>0</v>
      </c>
      <c r="AR75" s="39">
        <f t="shared" si="67"/>
        <v>0</v>
      </c>
      <c r="AS75" s="39">
        <f t="shared" si="67"/>
        <v>0</v>
      </c>
      <c r="AT75" s="39">
        <f t="shared" si="67"/>
        <v>0</v>
      </c>
      <c r="AU75" s="39">
        <f t="shared" si="67"/>
        <v>0</v>
      </c>
      <c r="AV75" s="39">
        <f t="shared" si="67"/>
        <v>0</v>
      </c>
      <c r="AW75" s="39">
        <f t="shared" si="67"/>
        <v>0</v>
      </c>
      <c r="AX75" s="39">
        <f t="shared" si="67"/>
        <v>0</v>
      </c>
      <c r="AY75" s="39">
        <f t="shared" si="67"/>
        <v>0</v>
      </c>
      <c r="AZ75" s="39">
        <f t="shared" si="67"/>
        <v>0</v>
      </c>
      <c r="BA75" s="39">
        <f t="shared" si="67"/>
        <v>0</v>
      </c>
      <c r="BB75" s="39">
        <f t="shared" si="67"/>
        <v>0</v>
      </c>
      <c r="BC75" s="42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</row>
    <row r="76" spans="1:124" x14ac:dyDescent="0.25">
      <c r="A76" s="58" t="s">
        <v>130</v>
      </c>
      <c r="B76" s="59" t="s">
        <v>136</v>
      </c>
      <c r="C76" s="75"/>
      <c r="D76" s="60">
        <f t="shared" ref="D76:H76" si="68">J76+O76+T76+Y76</f>
        <v>0</v>
      </c>
      <c r="E76" s="60">
        <f t="shared" si="68"/>
        <v>0</v>
      </c>
      <c r="F76" s="60">
        <f t="shared" si="68"/>
        <v>0</v>
      </c>
      <c r="G76" s="60">
        <f t="shared" si="68"/>
        <v>0</v>
      </c>
      <c r="H76" s="60">
        <f t="shared" si="68"/>
        <v>0</v>
      </c>
      <c r="I76" s="61"/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0</v>
      </c>
      <c r="S76" s="60">
        <v>0</v>
      </c>
      <c r="T76" s="60">
        <v>0</v>
      </c>
      <c r="U76" s="60">
        <v>0</v>
      </c>
      <c r="V76" s="60">
        <v>0</v>
      </c>
      <c r="W76" s="60">
        <v>0</v>
      </c>
      <c r="X76" s="60">
        <v>0</v>
      </c>
      <c r="Y76" s="60">
        <v>0</v>
      </c>
      <c r="Z76" s="60">
        <v>0</v>
      </c>
      <c r="AA76" s="60">
        <v>0</v>
      </c>
      <c r="AB76" s="60">
        <v>0</v>
      </c>
      <c r="AC76" s="60">
        <v>0</v>
      </c>
      <c r="AD76" s="60">
        <f t="shared" ref="AD76:AH76" si="69">AI76+AN76+AS76+AX76</f>
        <v>0</v>
      </c>
      <c r="AE76" s="60">
        <f t="shared" si="69"/>
        <v>0</v>
      </c>
      <c r="AF76" s="60">
        <f t="shared" si="69"/>
        <v>0</v>
      </c>
      <c r="AG76" s="60">
        <f t="shared" si="69"/>
        <v>0</v>
      </c>
      <c r="AH76" s="60">
        <f t="shared" si="69"/>
        <v>0</v>
      </c>
      <c r="AI76" s="61">
        <v>0</v>
      </c>
      <c r="AJ76" s="61">
        <v>0</v>
      </c>
      <c r="AK76" s="61">
        <v>0</v>
      </c>
      <c r="AL76" s="61">
        <v>0</v>
      </c>
      <c r="AM76" s="61">
        <v>0</v>
      </c>
      <c r="AN76" s="60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</row>
  </sheetData>
  <mergeCells count="25">
    <mergeCell ref="BC16:BC19"/>
    <mergeCell ref="D17:AC17"/>
    <mergeCell ref="AD17:BB17"/>
    <mergeCell ref="D18:H18"/>
    <mergeCell ref="J18:N18"/>
    <mergeCell ref="O18:S18"/>
    <mergeCell ref="T18:X18"/>
    <mergeCell ref="Y18:AC18"/>
    <mergeCell ref="AD18:AH18"/>
    <mergeCell ref="AI18:AM18"/>
    <mergeCell ref="AN18:AR18"/>
    <mergeCell ref="AS18:AW18"/>
    <mergeCell ref="AX18:BB18"/>
    <mergeCell ref="A12:AC12"/>
    <mergeCell ref="A13:AC13"/>
    <mergeCell ref="A15:AC15"/>
    <mergeCell ref="A16:A19"/>
    <mergeCell ref="B16:B19"/>
    <mergeCell ref="C16:C19"/>
    <mergeCell ref="D16:BB16"/>
    <mergeCell ref="A4:AC4"/>
    <mergeCell ref="A6:AC6"/>
    <mergeCell ref="A7:AC7"/>
    <mergeCell ref="A9:AC9"/>
    <mergeCell ref="A10:AC10"/>
  </mergeCells>
  <printOptions horizontalCentered="1"/>
  <pageMargins left="0.78749999999999998" right="0.39374999999999999" top="0.78749999999999998" bottom="0.78749999999999998" header="0.51180555555555496" footer="0.51180555555555496"/>
  <pageSetup paperSize="8" scale="43" firstPageNumber="0" fitToHeight="3" orientation="landscape" horizontalDpi="300" verticalDpi="30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15 Квартал постановка под напр</vt:lpstr>
      <vt:lpstr>'15 Квартал постановка под напр'!Print_Titles_0</vt:lpstr>
      <vt:lpstr>'15 Квартал постановка под напр'!Заголовки_для_печати</vt:lpstr>
      <vt:lpstr>'15 Квартал постановка под напр'!Область_печати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ans</dc:creator>
  <dc:description/>
  <cp:lastModifiedBy>ans</cp:lastModifiedBy>
  <cp:revision>2</cp:revision>
  <cp:lastPrinted>2017-11-14T00:49:25Z</cp:lastPrinted>
  <dcterms:created xsi:type="dcterms:W3CDTF">2017-06-07T00:51:04Z</dcterms:created>
  <dcterms:modified xsi:type="dcterms:W3CDTF">2018-05-11T02:48:58Z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