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365" activeTab="2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</sheets>
  <definedNames>
    <definedName name="TABLE" localSheetId="0">'3'!#REF!</definedName>
    <definedName name="TABLE" localSheetId="1">'4'!#REF!</definedName>
    <definedName name="TABLE" localSheetId="2">'5'!#REF!</definedName>
    <definedName name="TABLE" localSheetId="3">'6'!#REF!</definedName>
    <definedName name="TABLE" localSheetId="4">'7'!#REF!</definedName>
    <definedName name="TABLE" localSheetId="5">'8'!#REF!</definedName>
    <definedName name="TABLE" localSheetId="6">'9'!#REF!</definedName>
    <definedName name="TABLE_2" localSheetId="0">'3'!#REF!</definedName>
    <definedName name="TABLE_2" localSheetId="1">'4'!#REF!</definedName>
    <definedName name="TABLE_2" localSheetId="2">'5'!#REF!</definedName>
    <definedName name="TABLE_2" localSheetId="3">'6'!#REF!</definedName>
    <definedName name="TABLE_2" localSheetId="4">'7'!#REF!</definedName>
    <definedName name="TABLE_2" localSheetId="5">'8'!#REF!</definedName>
    <definedName name="TABLE_2" localSheetId="6">'9'!#REF!</definedName>
    <definedName name="_xlnm.Print_Titles" localSheetId="0">'3'!$15:$16</definedName>
    <definedName name="_xlnm.Print_Titles" localSheetId="1">'4'!$12:$12</definedName>
    <definedName name="_xlnm.Print_Titles" localSheetId="2">'5'!$14:$14</definedName>
    <definedName name="_xlnm.Print_Titles" localSheetId="5">'8'!$12:$13</definedName>
    <definedName name="_xlnm.Print_Area" localSheetId="0">'3'!$A$1:$CX$86</definedName>
    <definedName name="_xlnm.Print_Area" localSheetId="1">'4'!$A$1:$CX$34</definedName>
    <definedName name="_xlnm.Print_Area" localSheetId="2">'5'!$A$1:$CX$40</definedName>
    <definedName name="_xlnm.Print_Area" localSheetId="3">'6'!$A$1:$CX$15</definedName>
    <definedName name="_xlnm.Print_Area" localSheetId="4">'7'!$A$1:$CX$20</definedName>
    <definedName name="_xlnm.Print_Area" localSheetId="5">'8'!$A$1:$CX$33</definedName>
    <definedName name="_xlnm.Print_Area" localSheetId="6">'9'!$A$1:$CX$33</definedName>
  </definedNames>
  <calcPr fullCalcOnLoad="1"/>
</workbook>
</file>

<file path=xl/sharedStrings.xml><?xml version="1.0" encoding="utf-8"?>
<sst xmlns="http://schemas.openxmlformats.org/spreadsheetml/2006/main" count="340" uniqueCount="189">
  <si>
    <t>Приложение № 8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</si>
  <si>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</si>
  <si>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</si>
  <si>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17.09.2015 № 987)</t>
  </si>
  <si>
    <t>(форма)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</si>
  <si>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</si>
  <si>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</si>
  <si>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</si>
  <si>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</si>
  <si>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</si>
  <si>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</si>
  <si>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0,4 кВ</t>
  </si>
  <si>
    <t>1 - 20 кВ</t>
  </si>
  <si>
    <t>35 кВ
и выше</t>
  </si>
  <si>
    <t>1.</t>
  </si>
  <si>
    <t>До 15 кВт - всего</t>
  </si>
  <si>
    <t>в том числе</t>
  </si>
  <si>
    <t>льготная категория *</t>
  </si>
  <si>
    <t>2.</t>
  </si>
  <si>
    <t>От 15 до 
150 кВт - всего</t>
  </si>
  <si>
    <t>льготная категория **</t>
  </si>
  <si>
    <t>3.</t>
  </si>
  <si>
    <t>От 150 кВт 
до 670 кВт - всего</t>
  </si>
  <si>
    <t>по индиви-дуальному проекту</t>
  </si>
  <si>
    <t>4.</t>
  </si>
  <si>
    <t>От 670 кВт 
до 8900 кВт - всего</t>
  </si>
  <si>
    <t>5.</t>
  </si>
  <si>
    <t>От 8900 кВт - всего</t>
  </si>
  <si>
    <t>6.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</si>
  <si>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</si>
  <si>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</si>
  <si>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</si>
  <si>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</si>
  <si>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</si>
  <si>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</si>
  <si>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</si>
  <si>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</si>
  <si>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</si>
  <si>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</si>
  <si>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</si>
  <si>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</si>
  <si>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</si>
  <si>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</si>
  <si>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</si>
  <si>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</si>
  <si>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</si>
  <si>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</si>
  <si>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</si>
  <si>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</si>
  <si>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</si>
  <si>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</si>
  <si>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</si>
  <si>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</si>
  <si>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</si>
  <si>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</si>
  <si>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</si>
  <si>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</si>
  <si>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</si>
  <si>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</si>
  <si>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</si>
  <si>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</si>
  <si>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</si>
  <si>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</si>
  <si>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</si>
  <si>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</si>
  <si>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</si>
  <si>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</si>
  <si>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</si>
  <si>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</si>
  <si>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</si>
  <si>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</si>
  <si>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</si>
  <si>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</si>
  <si>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</si>
  <si>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</si>
  <si>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</si>
  <si>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</si>
  <si>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</si>
  <si>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</si>
  <si>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</si>
  <si>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</si>
  <si>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</si>
  <si>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</si>
  <si>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</si>
  <si>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</si>
  <si>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</si>
  <si>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</si>
  <si>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</si>
  <si>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</si>
  <si>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Разработка сетевой организацией проектной документации по 
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</si>
  <si>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</si>
  <si>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</si>
  <si>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</si>
  <si>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</si>
  <si>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</si>
  <si>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</si>
  <si>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Проверка сетевой 
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</si>
  <si>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</si>
  <si>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</si>
  <si>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</si>
  <si>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3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</si>
  <si>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</si>
  <si>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</si>
  <si>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</si>
  <si>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</si>
  <si>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</si>
  <si>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</si>
  <si>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Наименование стандартизированных 
тарифных ставок</t>
  </si>
  <si>
    <t>Единица измерения</t>
  </si>
  <si>
    <t>Стандартизированные тарифные ставки</t>
  </si>
  <si>
    <t>по 
временной схеме</t>
  </si>
  <si>
    <r>
      <t>С</t>
    </r>
    <r>
      <rPr>
        <vertAlign val="subscript"/>
        <sz val="12"/>
        <rFont val="Times New Roman"/>
        <family val="1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</si>
  <si>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</si>
  <si>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</si>
  <si>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2"/>
        <rFont val="Times New Roman"/>
        <family val="1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</si>
  <si>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</si>
  <si>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</si>
  <si>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</si>
  <si>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</si>
  <si>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</si>
  <si>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</si>
  <si>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</si>
  <si>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</si>
  <si>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</si>
  <si>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</si>
  <si>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</si>
  <si>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</si>
  <si>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 xml:space="preserve"> КТПС 16 кВА</t>
  </si>
  <si>
    <t xml:space="preserve"> КТПС 25 кВА</t>
  </si>
  <si>
    <t xml:space="preserve"> КТПС 40 кВА</t>
  </si>
  <si>
    <t xml:space="preserve"> КТПС 63 кВА</t>
  </si>
  <si>
    <t xml:space="preserve"> КТПС 100 кВА</t>
  </si>
  <si>
    <t xml:space="preserve"> КТП 100 кВА</t>
  </si>
  <si>
    <t xml:space="preserve"> КТП 160 кВА</t>
  </si>
  <si>
    <t xml:space="preserve"> КТП 250 кВА</t>
  </si>
  <si>
    <t xml:space="preserve"> КТП 400 кВА</t>
  </si>
  <si>
    <t xml:space="preserve"> КТП 630 кВА</t>
  </si>
  <si>
    <t xml:space="preserve"> КТП 1000 кВА</t>
  </si>
  <si>
    <t xml:space="preserve"> КТПн 2х250 кВА</t>
  </si>
  <si>
    <t xml:space="preserve"> КТПн 2х400 кВА</t>
  </si>
  <si>
    <t xml:space="preserve"> КТПн 2х630 кВА</t>
  </si>
  <si>
    <t xml:space="preserve"> КТПн 2х1000 кВА</t>
  </si>
  <si>
    <t xml:space="preserve"> КТПн 2х1600 кВА</t>
  </si>
  <si>
    <t xml:space="preserve"> БКТП 2х630 кВА</t>
  </si>
  <si>
    <t xml:space="preserve"> БКТП 2х1000 кВА</t>
  </si>
  <si>
    <t xml:space="preserve"> БКТП 2х1600 кВА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</si>
  <si>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</si>
  <si>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</si>
  <si>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</si>
  <si>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</si>
  <si>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</si>
  <si>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</si>
  <si>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</si>
  <si>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35 кВ</t>
  </si>
  <si>
    <t>Строительство воздушных линий электропередачи:</t>
  </si>
  <si>
    <t>АО "Улан-Удэ Энерго"</t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</si>
  <si>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</si>
  <si>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</si>
  <si>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t>2017</t>
  </si>
  <si>
    <t>Строительство одноцепной ВЛ с применением самонесущего изолированного провода, сечением СИП-4 2х16 мм2</t>
  </si>
  <si>
    <t>Строительство одноцепной ВЛ с применением самонесущего изолированного провода, сечением СИП-4 4х16 мм2</t>
  </si>
  <si>
    <t>Строительство одноцепной ВЛ с применением самонесущего изолированного провода, сечением СИП-4 2х25 мм2</t>
  </si>
  <si>
    <t>Строительство одноцепной ВЛ с применением самонесущего изолированного провода, сечением СИП-4 4х25 мм2</t>
  </si>
  <si>
    <t>Строительство одноцепной ВЛ с применением самонесущего изолированного провода, сечением СИП-4 4х35 мм2</t>
  </si>
  <si>
    <t>Строительство одноцепной ВЛ с применением самонесущего изолированного провода, сечением СИП-2 3х50+1х70 мм2</t>
  </si>
  <si>
    <t>Строительство одноцепной ВЛ с применением самонесущего изолированного провода, сечением СИП-2 3х70+1х70 мм2</t>
  </si>
  <si>
    <t>Строительство двухцепной ВЛ с применением самонесущего изолированного провода, сечением СИП-2 3х70+1х70 мм2</t>
  </si>
  <si>
    <t>Совместная подвеска по существующей ВЛ самонесущего изолированного провода, сечением СИП-4 2х16 мм2</t>
  </si>
  <si>
    <t>Совместная подвеска по существующей ВЛ самонесущего изолированного провода, сечением СИП-4 4х16 мм2</t>
  </si>
  <si>
    <t>Совместная подвеска по существующей ВЛ самонесущего изолированного провода, сечением СИП-4 4х25 мм2</t>
  </si>
  <si>
    <t>Совместная подвеска по существующей ВЛ самонесущего изолированного провода, сечением СИП-4 4х35 мм2</t>
  </si>
  <si>
    <t>Совместная подвеска по существующей ВЛ самонесущего изолированного провода, сечением СИП-2 3х50+1х70 мм2</t>
  </si>
  <si>
    <t>Совместная подвеска по существующей ВЛ самонесущего изолированного провода, сечением СИП-2 3х70+1х70 мм2</t>
  </si>
  <si>
    <t>Строительство одноцепной ВЛ с применением голого провода, сечением АС-50 мм2</t>
  </si>
  <si>
    <t>Строительство одноцепной ВЛ с применением голого провода, сечением АС-70 мм2</t>
  </si>
  <si>
    <t>Строительство одноцепной ВЛ с применением голого провода, сечением АС-95 мм2</t>
  </si>
  <si>
    <t>Строительство одноцепной ВЛ с применением самонесущего изолированного провода, сечением СИП-3 1х70 мм2</t>
  </si>
  <si>
    <t>Строительство одноцепной ВЛ с применением самонесущего изолированного провода, сечением СИП-3 1х95 мм2</t>
  </si>
  <si>
    <t>Вырубка просеки под строительство ЛЭП на 1 километр</t>
  </si>
  <si>
    <t>Прокладка 1-ой кабельной линии сечением до 150 мм2 (включительно) в траншее</t>
  </si>
  <si>
    <t>Прокладка 1-ой кабельной линии сечением до 150 мм2 (включительно) в подземных лотках</t>
  </si>
  <si>
    <t>Прокладка 1-ой кабельной линии сечением 185-240 мм2 (включительно) в траншее</t>
  </si>
  <si>
    <t>Прокладка 1-ой кабельной линии сечением 185-240 мм2 (включительно) в подземных лотках</t>
  </si>
  <si>
    <t>Прокладка 2-х кабельных линий сечением до 150 мм2 (включительно) в одной траншее</t>
  </si>
  <si>
    <t>Прокладка 2-х кабельных линий сечением до 150 мм2 (включительно) в одной подземных лотках</t>
  </si>
  <si>
    <t>Прокладка 2-х кабельных линий сечением 185-240 мм2 (включительно) в одной траншее</t>
  </si>
  <si>
    <t>Прокладка 2-х кабельных линий сечением 185-240 мм2 (включительно) в одной подземных лотках</t>
  </si>
  <si>
    <t>Прокладка 1-ой кабельной линии сечением до 150 мм2 (включительно) в футляре устройством прокола</t>
  </si>
  <si>
    <t>Прокладка 1-ой кабельной линии сечением 185-240 мм2 (включительно) в футляре устройством прокола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</si>
</sst>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2"/>
      <name val="Times New Roman"/>
      <family val="1"/>
    </font>
    <font>
      <vertAlign val="sub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 vertical="top"/>
    </xf>
    <xf numFmtId="4" fontId="8" fillId="0" borderId="13" xfId="0" applyNumberFormat="1" applyFont="1" applyBorder="1" applyAlignment="1">
      <alignment horizontal="center" vertical="top"/>
    </xf>
    <xf numFmtId="4" fontId="8" fillId="0" borderId="14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top"/>
    </xf>
    <xf numFmtId="4" fontId="8" fillId="0" borderId="15" xfId="0" applyNumberFormat="1" applyFont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top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4" fontId="8" fillId="0" borderId="20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 indent="1"/>
    </xf>
    <xf numFmtId="0" fontId="8" fillId="0" borderId="22" xfId="0" applyFont="1" applyFill="1" applyBorder="1" applyAlignment="1">
      <alignment horizontal="left" vertical="top" wrapText="1" indent="1"/>
    </xf>
    <xf numFmtId="4" fontId="8" fillId="0" borderId="23" xfId="0" applyNumberFormat="1" applyFont="1" applyBorder="1" applyAlignment="1">
      <alignment horizontal="center" vertical="top"/>
    </xf>
    <xf numFmtId="172" fontId="8" fillId="0" borderId="23" xfId="0" applyNumberFormat="1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2" fontId="8" fillId="0" borderId="23" xfId="0" applyNumberFormat="1" applyFont="1" applyBorder="1" applyAlignment="1">
      <alignment horizontal="center" vertical="top"/>
    </xf>
    <xf numFmtId="2" fontId="8" fillId="0" borderId="24" xfId="0" applyNumberFormat="1" applyFont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 wrapText="1" indent="1"/>
    </xf>
    <xf numFmtId="0" fontId="8" fillId="0" borderId="17" xfId="0" applyFont="1" applyFill="1" applyBorder="1" applyAlignment="1">
      <alignment horizontal="left" vertical="top" wrapText="1" indent="1"/>
    </xf>
    <xf numFmtId="0" fontId="8" fillId="0" borderId="24" xfId="0" applyFont="1" applyBorder="1" applyAlignment="1">
      <alignment horizontal="center" vertical="top"/>
    </xf>
    <xf numFmtId="172" fontId="8" fillId="0" borderId="20" xfId="0" applyNumberFormat="1" applyFont="1" applyBorder="1" applyAlignment="1">
      <alignment horizontal="center" vertical="top"/>
    </xf>
    <xf numFmtId="172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8" fillId="0" borderId="11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top" wrapText="1"/>
    </xf>
    <xf numFmtId="173" fontId="8" fillId="0" borderId="20" xfId="0" applyNumberFormat="1" applyFont="1" applyBorder="1" applyAlignment="1">
      <alignment horizontal="center" vertical="top"/>
    </xf>
    <xf numFmtId="173" fontId="8" fillId="0" borderId="21" xfId="0" applyNumberFormat="1" applyFont="1" applyBorder="1" applyAlignment="1">
      <alignment horizontal="center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173" fontId="8" fillId="0" borderId="23" xfId="0" applyNumberFormat="1" applyFont="1" applyBorder="1" applyAlignment="1">
      <alignment horizontal="center" vertical="top"/>
    </xf>
    <xf numFmtId="173" fontId="8" fillId="0" borderId="24" xfId="0" applyNumberFormat="1" applyFont="1" applyBorder="1" applyAlignment="1">
      <alignment horizontal="center" vertical="top"/>
    </xf>
    <xf numFmtId="0" fontId="8" fillId="0" borderId="23" xfId="0" applyFont="1" applyFill="1" applyBorder="1" applyAlignment="1">
      <alignment horizontal="left" vertical="top" wrapText="1" indent="1"/>
    </xf>
    <xf numFmtId="0" fontId="8" fillId="0" borderId="22" xfId="0" applyFont="1" applyFill="1" applyBorder="1" applyAlignment="1">
      <alignment horizontal="left" vertical="top" wrapText="1" indent="2"/>
    </xf>
    <xf numFmtId="0" fontId="8" fillId="0" borderId="23" xfId="0" applyFont="1" applyFill="1" applyBorder="1" applyAlignment="1">
      <alignment horizontal="left" vertical="top" wrapText="1" indent="2"/>
    </xf>
    <xf numFmtId="0" fontId="8" fillId="0" borderId="22" xfId="0" applyFont="1" applyFill="1" applyBorder="1" applyAlignment="1">
      <alignment horizontal="left" vertical="top" wrapText="1" indent="3"/>
    </xf>
    <xf numFmtId="0" fontId="8" fillId="0" borderId="23" xfId="0" applyFont="1" applyFill="1" applyBorder="1" applyAlignment="1">
      <alignment horizontal="left" vertical="top" wrapText="1" indent="3"/>
    </xf>
    <xf numFmtId="0" fontId="8" fillId="0" borderId="17" xfId="0" applyFont="1" applyFill="1" applyBorder="1" applyAlignment="1">
      <alignment horizontal="left" vertical="top" wrapText="1" indent="2"/>
    </xf>
    <xf numFmtId="0" fontId="8" fillId="0" borderId="15" xfId="0" applyFont="1" applyFill="1" applyBorder="1" applyAlignment="1">
      <alignment horizontal="left" vertical="top" wrapText="1" indent="2"/>
    </xf>
    <xf numFmtId="173" fontId="8" fillId="0" borderId="15" xfId="0" applyNumberFormat="1" applyFont="1" applyBorder="1" applyAlignment="1">
      <alignment horizontal="center" vertical="top"/>
    </xf>
    <xf numFmtId="173" fontId="8" fillId="0" borderId="16" xfId="0" applyNumberFormat="1" applyFont="1" applyBorder="1" applyAlignment="1">
      <alignment horizontal="center" vertical="top"/>
    </xf>
    <xf numFmtId="173" fontId="8" fillId="0" borderId="10" xfId="0" applyNumberFormat="1" applyFont="1" applyBorder="1" applyAlignment="1">
      <alignment horizontal="center" vertical="top"/>
    </xf>
    <xf numFmtId="173" fontId="8" fillId="0" borderId="11" xfId="0" applyNumberFormat="1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8" fillId="0" borderId="22" xfId="0" applyNumberFormat="1" applyFont="1" applyFill="1" applyBorder="1" applyAlignment="1">
      <alignment horizontal="left" vertical="top" wrapText="1" indent="1"/>
    </xf>
    <xf numFmtId="3" fontId="8" fillId="0" borderId="23" xfId="0" applyNumberFormat="1" applyFont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left" vertical="top" wrapText="1" indent="1"/>
    </xf>
    <xf numFmtId="49" fontId="8" fillId="0" borderId="17" xfId="0" applyNumberFormat="1" applyFont="1" applyFill="1" applyBorder="1" applyAlignment="1">
      <alignment horizontal="left" vertical="top" wrapText="1" indent="1"/>
    </xf>
    <xf numFmtId="4" fontId="8" fillId="0" borderId="24" xfId="0" applyNumberFormat="1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center" vertical="top"/>
    </xf>
    <xf numFmtId="4" fontId="8" fillId="0" borderId="22" xfId="0" applyNumberFormat="1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4" fontId="8" fillId="0" borderId="16" xfId="0" applyNumberFormat="1" applyFont="1" applyBorder="1" applyAlignment="1">
      <alignment horizontal="center" vertical="top"/>
    </xf>
    <xf numFmtId="4" fontId="8" fillId="0" borderId="12" xfId="0" applyNumberFormat="1" applyFont="1" applyBorder="1" applyAlignment="1">
      <alignment horizontal="center" vertical="top"/>
    </xf>
    <xf numFmtId="4" fontId="8" fillId="0" borderId="17" xfId="0" applyNumberFormat="1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2" xfId="0" applyFont="1" applyFill="1" applyBorder="1" applyAlignment="1">
      <alignment horizontal="left" vertical="top" wrapText="1" indent="1"/>
    </xf>
    <xf numFmtId="0" fontId="2" fillId="0" borderId="23" xfId="0" applyFont="1" applyFill="1" applyBorder="1" applyAlignment="1">
      <alignment horizontal="left" vertical="top" wrapText="1" indent="1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top" wrapText="1" inden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5"/>
  <sheetViews>
    <sheetView view="pageBreakPreview" zoomScale="85" zoomScaleSheetLayoutView="85" zoomScalePageLayoutView="0" workbookViewId="0" topLeftCell="A1">
      <selection activeCell="DL13" sqref="DL13"/>
    </sheetView>
  </sheetViews>
  <sheetFormatPr defaultColWidth="0.875" defaultRowHeight="12.75"/>
  <cols>
    <col min="1" max="52" width="0.875" style="7" customWidth="1"/>
    <col min="53" max="53" width="5.75390625" style="7" customWidth="1"/>
    <col min="54" max="86" width="0.875" style="7" customWidth="1"/>
    <col min="87" max="87" width="2.375" style="7" customWidth="1"/>
    <col min="88" max="16384" width="0.875" style="7" customWidth="1"/>
  </cols>
  <sheetData>
    <row r="1" s="1" customFormat="1" ht="12.75">
      <c r="BO1" s="1" t="s">
        <v>100</v>
      </c>
    </row>
    <row r="2" spans="67:102" s="1" customFormat="1" ht="42.75" customHeight="1">
      <c r="BO2" s="37" t="s">
        <v>1</v>
      </c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</row>
    <row r="3" s="1" customFormat="1" ht="5.25" customHeight="1"/>
    <row r="4" s="2" customFormat="1" ht="12">
      <c r="BO4" s="2" t="s">
        <v>2</v>
      </c>
    </row>
    <row r="5" s="2" customFormat="1" ht="12">
      <c r="BO5" s="2" t="s">
        <v>3</v>
      </c>
    </row>
    <row r="6" s="1" customFormat="1" ht="12.75"/>
    <row r="7" s="3" customFormat="1" ht="16.5">
      <c r="CX7" s="4" t="s">
        <v>4</v>
      </c>
    </row>
    <row r="8" s="3" customFormat="1" ht="30" customHeight="1"/>
    <row r="9" spans="1:102" s="5" customFormat="1" ht="18.75">
      <c r="A9" s="38" t="s">
        <v>101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</row>
    <row r="10" spans="1:102" s="6" customFormat="1" ht="57" customHeight="1">
      <c r="A10" s="39" t="s">
        <v>102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</row>
    <row r="11" spans="36:88" s="6" customFormat="1" ht="18.75">
      <c r="AJ11" s="13" t="s">
        <v>103</v>
      </c>
      <c r="AK11" s="40" t="s">
        <v>155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</row>
    <row r="12" spans="37:88" ht="14.25" customHeight="1">
      <c r="AK12" s="41" t="s">
        <v>104</v>
      </c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</row>
    <row r="13" spans="40:57" s="6" customFormat="1" ht="18.75">
      <c r="AN13" s="6" t="s">
        <v>105</v>
      </c>
      <c r="AS13" s="43" t="s">
        <v>158</v>
      </c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6" t="s">
        <v>106</v>
      </c>
    </row>
    <row r="15" spans="1:102" s="11" customFormat="1" ht="33" customHeight="1">
      <c r="A15" s="44" t="s">
        <v>107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 t="s">
        <v>108</v>
      </c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36" t="s">
        <v>109</v>
      </c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</row>
    <row r="16" spans="1:102" s="11" customFormat="1" ht="50.25" customHeigh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35" t="s">
        <v>87</v>
      </c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 t="s">
        <v>110</v>
      </c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6"/>
    </row>
    <row r="17" spans="1:102" s="12" customFormat="1" ht="273.75" customHeight="1">
      <c r="A17" s="31" t="s">
        <v>111</v>
      </c>
      <c r="B17" s="31"/>
      <c r="C17" s="31"/>
      <c r="D17" s="31"/>
      <c r="E17" s="31"/>
      <c r="F17" s="31"/>
      <c r="G17" s="31"/>
      <c r="H17" s="31"/>
      <c r="I17" s="33" t="s">
        <v>112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4"/>
      <c r="BB17" s="24" t="s">
        <v>113</v>
      </c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42">
        <v>386.52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8"/>
    </row>
    <row r="18" spans="1:102" s="12" customFormat="1" ht="71.25" customHeight="1">
      <c r="A18" s="31" t="s">
        <v>114</v>
      </c>
      <c r="B18" s="31"/>
      <c r="C18" s="31"/>
      <c r="D18" s="31"/>
      <c r="E18" s="31"/>
      <c r="F18" s="31"/>
      <c r="G18" s="31"/>
      <c r="H18" s="31"/>
      <c r="I18" s="33" t="s">
        <v>115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4"/>
      <c r="BB18" s="14" t="s">
        <v>113</v>
      </c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9">
        <f>4!CG14</f>
        <v>65.81080110780593</v>
      </c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5"/>
    </row>
    <row r="19" spans="1:102" s="12" customFormat="1" ht="71.25" customHeight="1">
      <c r="A19" s="20" t="s">
        <v>116</v>
      </c>
      <c r="B19" s="20"/>
      <c r="C19" s="20"/>
      <c r="D19" s="20"/>
      <c r="E19" s="20"/>
      <c r="F19" s="20"/>
      <c r="G19" s="20"/>
      <c r="H19" s="20"/>
      <c r="I19" s="29" t="s">
        <v>117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30"/>
      <c r="BB19" s="24" t="s">
        <v>118</v>
      </c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42">
        <f>4!CG24</f>
        <v>123.06535835177235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8"/>
    </row>
    <row r="20" spans="1:102" s="12" customFormat="1" ht="117.75" customHeight="1">
      <c r="A20" s="31" t="s">
        <v>156</v>
      </c>
      <c r="B20" s="31"/>
      <c r="C20" s="31"/>
      <c r="D20" s="31"/>
      <c r="E20" s="31"/>
      <c r="F20" s="31"/>
      <c r="G20" s="31"/>
      <c r="H20" s="31"/>
      <c r="I20" s="33" t="s">
        <v>119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4"/>
      <c r="BB20" s="14" t="s">
        <v>118</v>
      </c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9">
        <v>0</v>
      </c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5"/>
    </row>
    <row r="21" spans="1:102" s="12" customFormat="1" ht="132.75" customHeight="1">
      <c r="A21" s="31" t="s">
        <v>157</v>
      </c>
      <c r="B21" s="31"/>
      <c r="C21" s="31"/>
      <c r="D21" s="31"/>
      <c r="E21" s="31"/>
      <c r="F21" s="31"/>
      <c r="G21" s="31"/>
      <c r="H21" s="31"/>
      <c r="I21" s="33" t="s">
        <v>120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4"/>
      <c r="BB21" s="14" t="s">
        <v>113</v>
      </c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9">
        <f>4!CG30</f>
        <v>197.64534091408643</v>
      </c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5"/>
    </row>
    <row r="22" spans="1:102" s="12" customFormat="1" ht="197.25" customHeight="1">
      <c r="A22" s="31" t="s">
        <v>121</v>
      </c>
      <c r="B22" s="31"/>
      <c r="C22" s="31"/>
      <c r="D22" s="31"/>
      <c r="E22" s="31"/>
      <c r="F22" s="31"/>
      <c r="G22" s="31"/>
      <c r="H22" s="31"/>
      <c r="I22" s="33" t="s">
        <v>122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4"/>
      <c r="BB22" s="14" t="s">
        <v>118</v>
      </c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12" customFormat="1" ht="62.25" customHeight="1">
      <c r="A23" s="31">
        <v>1</v>
      </c>
      <c r="B23" s="31"/>
      <c r="C23" s="31"/>
      <c r="D23" s="31"/>
      <c r="E23" s="31"/>
      <c r="F23" s="31"/>
      <c r="G23" s="31"/>
      <c r="H23" s="31"/>
      <c r="I23" s="33" t="s">
        <v>159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4"/>
      <c r="BB23" s="14" t="s">
        <v>118</v>
      </c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25">
        <v>256023.51276595745</v>
      </c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7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5"/>
    </row>
    <row r="24" spans="1:102" s="12" customFormat="1" ht="67.5" customHeight="1">
      <c r="A24" s="31">
        <v>2</v>
      </c>
      <c r="B24" s="31"/>
      <c r="C24" s="31"/>
      <c r="D24" s="31"/>
      <c r="E24" s="31"/>
      <c r="F24" s="31"/>
      <c r="G24" s="31"/>
      <c r="H24" s="31"/>
      <c r="I24" s="33" t="s">
        <v>160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4"/>
      <c r="BB24" s="14" t="s">
        <v>118</v>
      </c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25">
        <v>269136.5914893617</v>
      </c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7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5"/>
    </row>
    <row r="25" spans="1:102" s="12" customFormat="1" ht="62.25" customHeight="1">
      <c r="A25" s="31">
        <v>3</v>
      </c>
      <c r="B25" s="31"/>
      <c r="C25" s="31"/>
      <c r="D25" s="31"/>
      <c r="E25" s="31"/>
      <c r="F25" s="31"/>
      <c r="G25" s="31"/>
      <c r="H25" s="31"/>
      <c r="I25" s="33" t="s">
        <v>161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4"/>
      <c r="BB25" s="14" t="s">
        <v>118</v>
      </c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25">
        <v>260112.21914893616</v>
      </c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7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12" customFormat="1" ht="62.25" customHeight="1">
      <c r="A26" s="31">
        <v>4</v>
      </c>
      <c r="B26" s="31"/>
      <c r="C26" s="31"/>
      <c r="D26" s="31"/>
      <c r="E26" s="31"/>
      <c r="F26" s="31"/>
      <c r="G26" s="31"/>
      <c r="H26" s="31"/>
      <c r="I26" s="33" t="s">
        <v>162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4"/>
      <c r="BB26" s="14" t="s">
        <v>118</v>
      </c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25">
        <v>279901.5744680851</v>
      </c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7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5"/>
    </row>
    <row r="27" spans="1:102" s="12" customFormat="1" ht="62.25" customHeight="1">
      <c r="A27" s="31">
        <v>5</v>
      </c>
      <c r="B27" s="31"/>
      <c r="C27" s="31"/>
      <c r="D27" s="31"/>
      <c r="E27" s="31"/>
      <c r="F27" s="31"/>
      <c r="G27" s="31"/>
      <c r="H27" s="31"/>
      <c r="I27" s="33" t="s">
        <v>163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4"/>
      <c r="BB27" s="14" t="s">
        <v>118</v>
      </c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25">
        <v>293880.97234042553</v>
      </c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7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5"/>
    </row>
    <row r="28" spans="1:102" s="12" customFormat="1" ht="62.25" customHeight="1">
      <c r="A28" s="31">
        <v>6</v>
      </c>
      <c r="B28" s="31"/>
      <c r="C28" s="31"/>
      <c r="D28" s="31"/>
      <c r="E28" s="31"/>
      <c r="F28" s="31"/>
      <c r="G28" s="31"/>
      <c r="H28" s="31"/>
      <c r="I28" s="33" t="s">
        <v>164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4"/>
      <c r="BB28" s="14" t="s">
        <v>118</v>
      </c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25">
        <v>325587.3106382979</v>
      </c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7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12" customFormat="1" ht="62.25" customHeight="1">
      <c r="A29" s="31">
        <v>7</v>
      </c>
      <c r="B29" s="31"/>
      <c r="C29" s="31"/>
      <c r="D29" s="31"/>
      <c r="E29" s="31"/>
      <c r="F29" s="31"/>
      <c r="G29" s="31"/>
      <c r="H29" s="31"/>
      <c r="I29" s="33" t="s">
        <v>165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4"/>
      <c r="BB29" s="14" t="s">
        <v>118</v>
      </c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25">
        <v>341948.8723404255</v>
      </c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7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5"/>
    </row>
    <row r="30" spans="1:102" s="12" customFormat="1" ht="62.25" customHeight="1">
      <c r="A30" s="31">
        <v>8</v>
      </c>
      <c r="B30" s="31"/>
      <c r="C30" s="31"/>
      <c r="D30" s="31"/>
      <c r="E30" s="31"/>
      <c r="F30" s="31"/>
      <c r="G30" s="31"/>
      <c r="H30" s="31"/>
      <c r="I30" s="33" t="s">
        <v>166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4"/>
      <c r="BB30" s="14" t="s">
        <v>118</v>
      </c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25">
        <v>573742.4808510639</v>
      </c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7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5"/>
    </row>
    <row r="31" spans="1:102" s="12" customFormat="1" ht="62.25" customHeight="1">
      <c r="A31" s="31">
        <v>9</v>
      </c>
      <c r="B31" s="31"/>
      <c r="C31" s="31"/>
      <c r="D31" s="31"/>
      <c r="E31" s="31"/>
      <c r="F31" s="31"/>
      <c r="G31" s="31"/>
      <c r="H31" s="31"/>
      <c r="I31" s="33" t="s">
        <v>167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4"/>
      <c r="BB31" s="14" t="s">
        <v>118</v>
      </c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25">
        <v>221641.67659574468</v>
      </c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7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5"/>
    </row>
    <row r="32" spans="1:102" s="12" customFormat="1" ht="62.25" customHeight="1">
      <c r="A32" s="31">
        <v>10</v>
      </c>
      <c r="B32" s="31"/>
      <c r="C32" s="31"/>
      <c r="D32" s="31"/>
      <c r="E32" s="31"/>
      <c r="F32" s="31"/>
      <c r="G32" s="31"/>
      <c r="H32" s="31"/>
      <c r="I32" s="33" t="s">
        <v>168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4"/>
      <c r="BB32" s="14" t="s">
        <v>118</v>
      </c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25">
        <v>234754.75744680854</v>
      </c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7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5"/>
    </row>
    <row r="33" spans="1:102" s="12" customFormat="1" ht="62.25" customHeight="1">
      <c r="A33" s="31">
        <v>11</v>
      </c>
      <c r="B33" s="31"/>
      <c r="C33" s="31"/>
      <c r="D33" s="31"/>
      <c r="E33" s="31"/>
      <c r="F33" s="31"/>
      <c r="G33" s="31"/>
      <c r="H33" s="31"/>
      <c r="I33" s="33" t="s">
        <v>169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4"/>
      <c r="BB33" s="14" t="s">
        <v>118</v>
      </c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25">
        <v>248019.78723404254</v>
      </c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7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5"/>
    </row>
    <row r="34" spans="1:102" s="12" customFormat="1" ht="62.25" customHeight="1">
      <c r="A34" s="31">
        <v>12</v>
      </c>
      <c r="B34" s="31"/>
      <c r="C34" s="31"/>
      <c r="D34" s="31"/>
      <c r="E34" s="31"/>
      <c r="F34" s="31"/>
      <c r="G34" s="31"/>
      <c r="H34" s="31"/>
      <c r="I34" s="33" t="s">
        <v>170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4"/>
      <c r="BB34" s="14" t="s">
        <v>118</v>
      </c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25">
        <v>259499.13829787233</v>
      </c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7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5"/>
    </row>
    <row r="35" spans="1:102" s="12" customFormat="1" ht="62.25" customHeight="1">
      <c r="A35" s="31">
        <v>13</v>
      </c>
      <c r="B35" s="31"/>
      <c r="C35" s="31"/>
      <c r="D35" s="31"/>
      <c r="E35" s="31"/>
      <c r="F35" s="31"/>
      <c r="G35" s="31"/>
      <c r="H35" s="31"/>
      <c r="I35" s="33" t="s">
        <v>171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4"/>
      <c r="BB35" s="14" t="s">
        <v>118</v>
      </c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25">
        <v>291205.485106383</v>
      </c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7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5"/>
    </row>
    <row r="36" spans="1:102" s="12" customFormat="1" ht="62.25" customHeight="1">
      <c r="A36" s="31">
        <v>14</v>
      </c>
      <c r="B36" s="31"/>
      <c r="C36" s="31"/>
      <c r="D36" s="31"/>
      <c r="E36" s="31"/>
      <c r="F36" s="31"/>
      <c r="G36" s="31"/>
      <c r="H36" s="31"/>
      <c r="I36" s="33" t="s">
        <v>172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4"/>
      <c r="BB36" s="14" t="s">
        <v>118</v>
      </c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25">
        <v>307567.04468085105</v>
      </c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7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5"/>
    </row>
    <row r="37" spans="1:102" s="12" customFormat="1" ht="62.25" customHeight="1">
      <c r="A37" s="31">
        <v>15</v>
      </c>
      <c r="B37" s="31"/>
      <c r="C37" s="31"/>
      <c r="D37" s="31"/>
      <c r="E37" s="31"/>
      <c r="F37" s="31"/>
      <c r="G37" s="31"/>
      <c r="H37" s="31"/>
      <c r="I37" s="32" t="s">
        <v>173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4"/>
      <c r="BB37" s="14" t="s">
        <v>118</v>
      </c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25">
        <v>280278.23617021274</v>
      </c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7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5"/>
    </row>
    <row r="38" spans="1:102" s="12" customFormat="1" ht="62.25" customHeight="1">
      <c r="A38" s="31">
        <v>16</v>
      </c>
      <c r="B38" s="31"/>
      <c r="C38" s="31"/>
      <c r="D38" s="31"/>
      <c r="E38" s="31"/>
      <c r="F38" s="31"/>
      <c r="G38" s="31"/>
      <c r="H38" s="31"/>
      <c r="I38" s="32" t="s">
        <v>174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4"/>
      <c r="BB38" s="14" t="s">
        <v>118</v>
      </c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25">
        <v>301391.84468085103</v>
      </c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7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5"/>
    </row>
    <row r="39" spans="1:102" s="12" customFormat="1" ht="62.25" customHeight="1">
      <c r="A39" s="31">
        <v>17</v>
      </c>
      <c r="B39" s="31"/>
      <c r="C39" s="31"/>
      <c r="D39" s="31"/>
      <c r="E39" s="31"/>
      <c r="F39" s="31"/>
      <c r="G39" s="31"/>
      <c r="H39" s="31"/>
      <c r="I39" s="32" t="s">
        <v>175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4"/>
      <c r="BB39" s="14" t="s">
        <v>118</v>
      </c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25">
        <v>329803.99787234043</v>
      </c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7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5"/>
    </row>
    <row r="40" spans="1:102" s="12" customFormat="1" ht="62.25" customHeight="1">
      <c r="A40" s="31">
        <v>18</v>
      </c>
      <c r="B40" s="31"/>
      <c r="C40" s="31"/>
      <c r="D40" s="31"/>
      <c r="E40" s="31"/>
      <c r="F40" s="31"/>
      <c r="G40" s="31"/>
      <c r="H40" s="31"/>
      <c r="I40" s="32" t="s">
        <v>176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4"/>
      <c r="BB40" s="14" t="s">
        <v>118</v>
      </c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25">
        <v>317629.27021276596</v>
      </c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7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5"/>
    </row>
    <row r="41" spans="1:102" s="12" customFormat="1" ht="62.25" customHeight="1">
      <c r="A41" s="31">
        <v>19</v>
      </c>
      <c r="B41" s="31"/>
      <c r="C41" s="31"/>
      <c r="D41" s="31"/>
      <c r="E41" s="31"/>
      <c r="F41" s="31"/>
      <c r="G41" s="31"/>
      <c r="H41" s="31"/>
      <c r="I41" s="32" t="s">
        <v>177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4"/>
      <c r="BB41" s="14" t="s">
        <v>118</v>
      </c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25">
        <v>538147.2936170212</v>
      </c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7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5"/>
    </row>
    <row r="42" spans="1:102" s="12" customFormat="1" ht="62.25" customHeight="1">
      <c r="A42" s="31">
        <v>20</v>
      </c>
      <c r="B42" s="31"/>
      <c r="C42" s="31"/>
      <c r="D42" s="31"/>
      <c r="E42" s="31"/>
      <c r="F42" s="31"/>
      <c r="G42" s="31"/>
      <c r="H42" s="31"/>
      <c r="I42" s="32" t="s">
        <v>178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4"/>
      <c r="BB42" s="14" t="s">
        <v>118</v>
      </c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25">
        <v>216835.65957446807</v>
      </c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7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5"/>
    </row>
    <row r="43" spans="1:102" s="12" customFormat="1" ht="197.25" customHeight="1">
      <c r="A43" s="20" t="s">
        <v>123</v>
      </c>
      <c r="B43" s="20"/>
      <c r="C43" s="20"/>
      <c r="D43" s="20"/>
      <c r="E43" s="20"/>
      <c r="F43" s="20"/>
      <c r="G43" s="20"/>
      <c r="H43" s="20"/>
      <c r="I43" s="29" t="s">
        <v>124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30"/>
      <c r="BB43" s="24" t="s">
        <v>118</v>
      </c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5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7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8"/>
    </row>
    <row r="44" spans="1:102" s="12" customFormat="1" ht="53.25" customHeight="1">
      <c r="A44" s="20">
        <v>1</v>
      </c>
      <c r="B44" s="20"/>
      <c r="C44" s="20"/>
      <c r="D44" s="20"/>
      <c r="E44" s="20"/>
      <c r="F44" s="20"/>
      <c r="G44" s="20"/>
      <c r="H44" s="20"/>
      <c r="I44" s="21" t="s">
        <v>179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3"/>
      <c r="BB44" s="24" t="s">
        <v>118</v>
      </c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5">
        <v>427742.48601398605</v>
      </c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7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8"/>
    </row>
    <row r="45" spans="1:102" s="12" customFormat="1" ht="53.25" customHeight="1">
      <c r="A45" s="20">
        <v>2</v>
      </c>
      <c r="B45" s="20"/>
      <c r="C45" s="20"/>
      <c r="D45" s="20"/>
      <c r="E45" s="20"/>
      <c r="F45" s="20"/>
      <c r="G45" s="20"/>
      <c r="H45" s="20"/>
      <c r="I45" s="21" t="s">
        <v>180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3"/>
      <c r="BB45" s="24" t="s">
        <v>118</v>
      </c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5">
        <v>2521358.480769231</v>
      </c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7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8"/>
    </row>
    <row r="46" spans="1:102" s="12" customFormat="1" ht="53.25" customHeight="1">
      <c r="A46" s="20">
        <v>3</v>
      </c>
      <c r="B46" s="20"/>
      <c r="C46" s="20"/>
      <c r="D46" s="20"/>
      <c r="E46" s="20"/>
      <c r="F46" s="20"/>
      <c r="G46" s="20"/>
      <c r="H46" s="20"/>
      <c r="I46" s="21" t="s">
        <v>181</v>
      </c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3"/>
      <c r="BB46" s="24" t="s">
        <v>118</v>
      </c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5">
        <v>498577.49300699297</v>
      </c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7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8"/>
    </row>
    <row r="47" spans="1:102" s="12" customFormat="1" ht="53.25" customHeight="1">
      <c r="A47" s="20">
        <v>4</v>
      </c>
      <c r="B47" s="20"/>
      <c r="C47" s="20"/>
      <c r="D47" s="20"/>
      <c r="E47" s="20"/>
      <c r="F47" s="20"/>
      <c r="G47" s="20"/>
      <c r="H47" s="20"/>
      <c r="I47" s="21" t="s">
        <v>182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4" t="s">
        <v>118</v>
      </c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5">
        <v>2593276.335664336</v>
      </c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7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8"/>
    </row>
    <row r="48" spans="1:102" s="12" customFormat="1" ht="53.25" customHeight="1">
      <c r="A48" s="20">
        <v>5</v>
      </c>
      <c r="B48" s="20"/>
      <c r="C48" s="20"/>
      <c r="D48" s="20"/>
      <c r="E48" s="20"/>
      <c r="F48" s="20"/>
      <c r="G48" s="20"/>
      <c r="H48" s="20"/>
      <c r="I48" s="21" t="s">
        <v>183</v>
      </c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3"/>
      <c r="BB48" s="24" t="s">
        <v>118</v>
      </c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5">
        <v>722747.9020979021</v>
      </c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7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8"/>
    </row>
    <row r="49" spans="1:102" s="12" customFormat="1" ht="53.25" customHeight="1">
      <c r="A49" s="20">
        <v>6</v>
      </c>
      <c r="B49" s="20"/>
      <c r="C49" s="20"/>
      <c r="D49" s="20"/>
      <c r="E49" s="20"/>
      <c r="F49" s="20"/>
      <c r="G49" s="20"/>
      <c r="H49" s="20"/>
      <c r="I49" s="21" t="s">
        <v>184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3"/>
      <c r="BB49" s="24" t="s">
        <v>118</v>
      </c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5">
        <v>2684879.195804196</v>
      </c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7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8"/>
    </row>
    <row r="50" spans="1:102" s="12" customFormat="1" ht="53.25" customHeight="1">
      <c r="A50" s="20">
        <v>7</v>
      </c>
      <c r="B50" s="20"/>
      <c r="C50" s="20"/>
      <c r="D50" s="20"/>
      <c r="E50" s="20"/>
      <c r="F50" s="20"/>
      <c r="G50" s="20"/>
      <c r="H50" s="20"/>
      <c r="I50" s="21" t="s">
        <v>185</v>
      </c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3"/>
      <c r="BB50" s="24" t="s">
        <v>118</v>
      </c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5">
        <v>864394.5681818181</v>
      </c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7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8"/>
    </row>
    <row r="51" spans="1:102" s="12" customFormat="1" ht="53.25" customHeight="1">
      <c r="A51" s="20">
        <v>8</v>
      </c>
      <c r="B51" s="20"/>
      <c r="C51" s="20"/>
      <c r="D51" s="20"/>
      <c r="E51" s="20"/>
      <c r="F51" s="20"/>
      <c r="G51" s="20"/>
      <c r="H51" s="20"/>
      <c r="I51" s="21" t="s">
        <v>186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3"/>
      <c r="BB51" s="24" t="s">
        <v>118</v>
      </c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5">
        <v>2825466.3111888114</v>
      </c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7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8"/>
    </row>
    <row r="52" spans="1:102" s="12" customFormat="1" ht="53.25" customHeight="1">
      <c r="A52" s="20">
        <v>9</v>
      </c>
      <c r="B52" s="20"/>
      <c r="C52" s="20"/>
      <c r="D52" s="20"/>
      <c r="E52" s="20"/>
      <c r="F52" s="20"/>
      <c r="G52" s="20"/>
      <c r="H52" s="20"/>
      <c r="I52" s="21" t="s">
        <v>187</v>
      </c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3"/>
      <c r="BB52" s="24" t="s">
        <v>118</v>
      </c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5">
        <v>1375786.6031468532</v>
      </c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7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8"/>
    </row>
    <row r="53" spans="1:102" s="12" customFormat="1" ht="53.25" customHeight="1">
      <c r="A53" s="20">
        <v>10</v>
      </c>
      <c r="B53" s="20"/>
      <c r="C53" s="20"/>
      <c r="D53" s="20"/>
      <c r="E53" s="20"/>
      <c r="F53" s="20"/>
      <c r="G53" s="20"/>
      <c r="H53" s="20"/>
      <c r="I53" s="21" t="s">
        <v>188</v>
      </c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3"/>
      <c r="BB53" s="24" t="s">
        <v>118</v>
      </c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5">
        <v>1445784.826923077</v>
      </c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7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8"/>
    </row>
    <row r="54" spans="1:102" s="12" customFormat="1" ht="53.25" customHeight="1">
      <c r="A54" s="20">
        <v>11</v>
      </c>
      <c r="B54" s="20"/>
      <c r="C54" s="20"/>
      <c r="D54" s="20"/>
      <c r="E54" s="20"/>
      <c r="F54" s="20"/>
      <c r="G54" s="20"/>
      <c r="H54" s="20"/>
      <c r="I54" s="21" t="s">
        <v>179</v>
      </c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3"/>
      <c r="BB54" s="24" t="s">
        <v>118</v>
      </c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5">
        <v>592902.6381118881</v>
      </c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7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8"/>
    </row>
    <row r="55" spans="1:102" s="12" customFormat="1" ht="53.25" customHeight="1">
      <c r="A55" s="20">
        <v>12</v>
      </c>
      <c r="B55" s="20"/>
      <c r="C55" s="20"/>
      <c r="D55" s="20"/>
      <c r="E55" s="20"/>
      <c r="F55" s="20"/>
      <c r="G55" s="20"/>
      <c r="H55" s="20"/>
      <c r="I55" s="21" t="s">
        <v>180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3"/>
      <c r="BB55" s="24" t="s">
        <v>118</v>
      </c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5">
        <v>2684291.5734265735</v>
      </c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7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8"/>
    </row>
    <row r="56" spans="1:102" s="12" customFormat="1" ht="53.25" customHeight="1">
      <c r="A56" s="20">
        <v>13</v>
      </c>
      <c r="B56" s="20"/>
      <c r="C56" s="20"/>
      <c r="D56" s="20"/>
      <c r="E56" s="20"/>
      <c r="F56" s="20"/>
      <c r="G56" s="20"/>
      <c r="H56" s="20"/>
      <c r="I56" s="21" t="s">
        <v>181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3"/>
      <c r="BB56" s="24" t="s">
        <v>118</v>
      </c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5">
        <v>707440.4458041958</v>
      </c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7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8"/>
    </row>
    <row r="57" spans="1:102" s="12" customFormat="1" ht="53.25" customHeight="1">
      <c r="A57" s="20">
        <v>14</v>
      </c>
      <c r="B57" s="20"/>
      <c r="C57" s="20"/>
      <c r="D57" s="20"/>
      <c r="E57" s="20"/>
      <c r="F57" s="20"/>
      <c r="G57" s="20"/>
      <c r="H57" s="20"/>
      <c r="I57" s="21" t="s">
        <v>182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3"/>
      <c r="BB57" s="24" t="s">
        <v>118</v>
      </c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5">
        <v>2799647.4300699304</v>
      </c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7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8"/>
    </row>
    <row r="58" spans="1:102" s="12" customFormat="1" ht="53.25" customHeight="1">
      <c r="A58" s="20">
        <v>15</v>
      </c>
      <c r="B58" s="20"/>
      <c r="C58" s="20"/>
      <c r="D58" s="20"/>
      <c r="E58" s="20"/>
      <c r="F58" s="20"/>
      <c r="G58" s="20"/>
      <c r="H58" s="20"/>
      <c r="I58" s="21" t="s">
        <v>183</v>
      </c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3"/>
      <c r="BB58" s="24" t="s">
        <v>118</v>
      </c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5">
        <v>1053068.2552447552</v>
      </c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7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8"/>
    </row>
    <row r="59" spans="1:102" s="12" customFormat="1" ht="53.25" customHeight="1">
      <c r="A59" s="20">
        <v>16</v>
      </c>
      <c r="B59" s="20"/>
      <c r="C59" s="20"/>
      <c r="D59" s="20"/>
      <c r="E59" s="20"/>
      <c r="F59" s="20"/>
      <c r="G59" s="20"/>
      <c r="H59" s="20"/>
      <c r="I59" s="21" t="s">
        <v>184</v>
      </c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3"/>
      <c r="BB59" s="24" t="s">
        <v>118</v>
      </c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5">
        <v>3010745.438811189</v>
      </c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7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8"/>
    </row>
    <row r="60" spans="1:102" s="12" customFormat="1" ht="53.25" customHeight="1">
      <c r="A60" s="20">
        <v>17</v>
      </c>
      <c r="B60" s="20"/>
      <c r="C60" s="20"/>
      <c r="D60" s="20"/>
      <c r="E60" s="20"/>
      <c r="F60" s="20"/>
      <c r="G60" s="20"/>
      <c r="H60" s="20"/>
      <c r="I60" s="21" t="s">
        <v>185</v>
      </c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3"/>
      <c r="BB60" s="24" t="s">
        <v>118</v>
      </c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5">
        <v>1283756.6206293707</v>
      </c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7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8"/>
    </row>
    <row r="61" spans="1:102" s="12" customFormat="1" ht="53.25" customHeight="1">
      <c r="A61" s="20">
        <v>18</v>
      </c>
      <c r="B61" s="20"/>
      <c r="C61" s="20"/>
      <c r="D61" s="20"/>
      <c r="E61" s="20"/>
      <c r="F61" s="20"/>
      <c r="G61" s="20"/>
      <c r="H61" s="20"/>
      <c r="I61" s="21" t="s">
        <v>186</v>
      </c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3"/>
      <c r="BB61" s="24" t="s">
        <v>118</v>
      </c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5">
        <v>3241457.131118881</v>
      </c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7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8"/>
    </row>
    <row r="62" spans="1:102" s="12" customFormat="1" ht="53.25" customHeight="1">
      <c r="A62" s="20">
        <v>19</v>
      </c>
      <c r="B62" s="20"/>
      <c r="C62" s="20"/>
      <c r="D62" s="20"/>
      <c r="E62" s="20"/>
      <c r="F62" s="20"/>
      <c r="G62" s="20"/>
      <c r="H62" s="20"/>
      <c r="I62" s="21" t="s">
        <v>187</v>
      </c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3"/>
      <c r="BB62" s="24" t="s">
        <v>118</v>
      </c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5">
        <v>1628785.6311188813</v>
      </c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7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8"/>
    </row>
    <row r="63" spans="1:102" s="12" customFormat="1" ht="51.75" customHeight="1">
      <c r="A63" s="20">
        <v>20</v>
      </c>
      <c r="B63" s="20"/>
      <c r="C63" s="20"/>
      <c r="D63" s="20"/>
      <c r="E63" s="20"/>
      <c r="F63" s="20"/>
      <c r="G63" s="20"/>
      <c r="H63" s="20"/>
      <c r="I63" s="21" t="s">
        <v>188</v>
      </c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3"/>
      <c r="BB63" s="24" t="s">
        <v>118</v>
      </c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5">
        <v>1743972.174825175</v>
      </c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7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8"/>
    </row>
    <row r="64" spans="1:102" s="12" customFormat="1" ht="51.75" customHeight="1">
      <c r="A64" s="14" t="s">
        <v>125</v>
      </c>
      <c r="B64" s="14"/>
      <c r="C64" s="14"/>
      <c r="D64" s="14"/>
      <c r="E64" s="14"/>
      <c r="F64" s="14"/>
      <c r="G64" s="14"/>
      <c r="H64" s="14"/>
      <c r="I64" s="18" t="s">
        <v>126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4" t="s">
        <v>113</v>
      </c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5"/>
    </row>
    <row r="65" spans="1:102" s="12" customFormat="1" ht="21" customHeight="1">
      <c r="A65" s="14">
        <v>1</v>
      </c>
      <c r="B65" s="14"/>
      <c r="C65" s="14"/>
      <c r="D65" s="14"/>
      <c r="E65" s="14"/>
      <c r="F65" s="14"/>
      <c r="G65" s="14"/>
      <c r="H65" s="14"/>
      <c r="I65" s="18" t="s">
        <v>127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9">
        <v>5683.166363026543</v>
      </c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5"/>
    </row>
    <row r="66" spans="1:102" s="12" customFormat="1" ht="22.5" customHeight="1">
      <c r="A66" s="14">
        <v>2</v>
      </c>
      <c r="B66" s="14"/>
      <c r="C66" s="14"/>
      <c r="D66" s="14"/>
      <c r="E66" s="14"/>
      <c r="F66" s="14"/>
      <c r="G66" s="14"/>
      <c r="H66" s="14"/>
      <c r="I66" s="18" t="s">
        <v>128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9">
        <v>3754.499047154422</v>
      </c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5"/>
    </row>
    <row r="67" spans="1:102" s="12" customFormat="1" ht="21" customHeight="1">
      <c r="A67" s="14">
        <v>3</v>
      </c>
      <c r="B67" s="14"/>
      <c r="C67" s="14"/>
      <c r="D67" s="14"/>
      <c r="E67" s="14"/>
      <c r="F67" s="14"/>
      <c r="G67" s="14"/>
      <c r="H67" s="14"/>
      <c r="I67" s="18" t="s">
        <v>129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9">
        <v>2371.631881450765</v>
      </c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5"/>
    </row>
    <row r="68" spans="1:102" s="12" customFormat="1" ht="21.75" customHeight="1">
      <c r="A68" s="14">
        <v>4</v>
      </c>
      <c r="B68" s="14"/>
      <c r="C68" s="14"/>
      <c r="D68" s="14"/>
      <c r="E68" s="14"/>
      <c r="F68" s="14"/>
      <c r="G68" s="14"/>
      <c r="H68" s="14"/>
      <c r="I68" s="18" t="s">
        <v>130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9">
        <v>1579.5495986674923</v>
      </c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5"/>
    </row>
    <row r="69" spans="1:102" s="12" customFormat="1" ht="21.75" customHeight="1">
      <c r="A69" s="14">
        <v>5</v>
      </c>
      <c r="B69" s="14"/>
      <c r="C69" s="14"/>
      <c r="D69" s="14"/>
      <c r="E69" s="14"/>
      <c r="F69" s="14"/>
      <c r="G69" s="14"/>
      <c r="H69" s="14"/>
      <c r="I69" s="18" t="s">
        <v>131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9">
        <v>959.0987452929429</v>
      </c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5"/>
    </row>
    <row r="70" spans="1:102" s="12" customFormat="1" ht="21.75" customHeight="1">
      <c r="A70" s="14">
        <v>6</v>
      </c>
      <c r="B70" s="14"/>
      <c r="C70" s="14"/>
      <c r="D70" s="14"/>
      <c r="E70" s="14"/>
      <c r="F70" s="14"/>
      <c r="G70" s="14"/>
      <c r="H70" s="14"/>
      <c r="I70" s="18" t="s">
        <v>132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9">
        <v>940.7254585092921</v>
      </c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5"/>
    </row>
    <row r="71" spans="1:102" s="12" customFormat="1" ht="20.25" customHeight="1">
      <c r="A71" s="14">
        <v>7</v>
      </c>
      <c r="B71" s="14"/>
      <c r="C71" s="14"/>
      <c r="D71" s="14"/>
      <c r="E71" s="14"/>
      <c r="F71" s="14"/>
      <c r="G71" s="14"/>
      <c r="H71" s="14"/>
      <c r="I71" s="18" t="s">
        <v>133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9">
        <v>969.5166023813515</v>
      </c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5"/>
    </row>
    <row r="72" spans="1:102" s="12" customFormat="1" ht="27" customHeight="1">
      <c r="A72" s="14">
        <v>8</v>
      </c>
      <c r="B72" s="14"/>
      <c r="C72" s="14"/>
      <c r="D72" s="14"/>
      <c r="E72" s="14"/>
      <c r="F72" s="14"/>
      <c r="G72" s="14"/>
      <c r="H72" s="14"/>
      <c r="I72" s="18" t="s">
        <v>134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9">
        <v>642.3608982665834</v>
      </c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5"/>
    </row>
    <row r="73" spans="1:102" s="12" customFormat="1" ht="27" customHeight="1">
      <c r="A73" s="14">
        <v>9</v>
      </c>
      <c r="B73" s="14"/>
      <c r="C73" s="14"/>
      <c r="D73" s="14"/>
      <c r="E73" s="14"/>
      <c r="F73" s="14"/>
      <c r="G73" s="14"/>
      <c r="H73" s="14"/>
      <c r="I73" s="18" t="s">
        <v>135</v>
      </c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9">
        <v>440.9724513286479</v>
      </c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5"/>
    </row>
    <row r="74" spans="1:102" s="12" customFormat="1" ht="27" customHeight="1">
      <c r="A74" s="14">
        <v>10</v>
      </c>
      <c r="B74" s="14"/>
      <c r="C74" s="14"/>
      <c r="D74" s="14"/>
      <c r="E74" s="14"/>
      <c r="F74" s="14"/>
      <c r="G74" s="14"/>
      <c r="H74" s="14"/>
      <c r="I74" s="18" t="s">
        <v>136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9">
        <v>323.8386137312852</v>
      </c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5"/>
    </row>
    <row r="75" spans="1:102" s="12" customFormat="1" ht="27" customHeight="1">
      <c r="A75" s="14">
        <v>11</v>
      </c>
      <c r="B75" s="14"/>
      <c r="C75" s="14"/>
      <c r="D75" s="14"/>
      <c r="E75" s="14"/>
      <c r="F75" s="14"/>
      <c r="G75" s="14"/>
      <c r="H75" s="14"/>
      <c r="I75" s="18" t="s">
        <v>137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9">
        <v>305.80199411522574</v>
      </c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5"/>
    </row>
    <row r="76" spans="1:102" s="12" customFormat="1" ht="27" customHeight="1">
      <c r="A76" s="14">
        <v>12</v>
      </c>
      <c r="B76" s="14"/>
      <c r="C76" s="14"/>
      <c r="D76" s="14"/>
      <c r="E76" s="14"/>
      <c r="F76" s="14"/>
      <c r="G76" s="14"/>
      <c r="H76" s="14"/>
      <c r="I76" s="18" t="s">
        <v>138</v>
      </c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9">
        <v>1214.3695211379263</v>
      </c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5"/>
    </row>
    <row r="77" spans="1:102" s="12" customFormat="1" ht="27" customHeight="1">
      <c r="A77" s="14">
        <v>13</v>
      </c>
      <c r="B77" s="14"/>
      <c r="C77" s="14"/>
      <c r="D77" s="14"/>
      <c r="E77" s="14"/>
      <c r="F77" s="14"/>
      <c r="G77" s="14"/>
      <c r="H77" s="14"/>
      <c r="I77" s="18" t="s">
        <v>139</v>
      </c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9">
        <v>849.4481499550258</v>
      </c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5"/>
    </row>
    <row r="78" spans="1:102" s="12" customFormat="1" ht="27" customHeight="1">
      <c r="A78" s="14">
        <v>14</v>
      </c>
      <c r="B78" s="14"/>
      <c r="C78" s="14"/>
      <c r="D78" s="14"/>
      <c r="E78" s="14"/>
      <c r="F78" s="14"/>
      <c r="G78" s="14"/>
      <c r="H78" s="14"/>
      <c r="I78" s="18" t="s">
        <v>140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9">
        <v>722.609168274102</v>
      </c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5"/>
    </row>
    <row r="79" spans="1:102" s="12" customFormat="1" ht="27" customHeight="1">
      <c r="A79" s="14">
        <v>15</v>
      </c>
      <c r="B79" s="14"/>
      <c r="C79" s="14"/>
      <c r="D79" s="14"/>
      <c r="E79" s="14"/>
      <c r="F79" s="14"/>
      <c r="G79" s="14"/>
      <c r="H79" s="14"/>
      <c r="I79" s="18" t="s">
        <v>141</v>
      </c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9">
        <v>554.9926867196194</v>
      </c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5"/>
    </row>
    <row r="80" spans="1:102" s="12" customFormat="1" ht="27" customHeight="1">
      <c r="A80" s="14">
        <v>16</v>
      </c>
      <c r="B80" s="14"/>
      <c r="C80" s="14"/>
      <c r="D80" s="14"/>
      <c r="E80" s="14"/>
      <c r="F80" s="14"/>
      <c r="G80" s="14"/>
      <c r="H80" s="14"/>
      <c r="I80" s="18" t="s">
        <v>142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9">
        <v>424.00800104431875</v>
      </c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5"/>
    </row>
    <row r="81" spans="1:102" s="12" customFormat="1" ht="27" customHeight="1">
      <c r="A81" s="14">
        <v>17</v>
      </c>
      <c r="B81" s="14"/>
      <c r="C81" s="14"/>
      <c r="D81" s="14"/>
      <c r="E81" s="14"/>
      <c r="F81" s="14"/>
      <c r="G81" s="14"/>
      <c r="H81" s="14"/>
      <c r="I81" s="18" t="s">
        <v>143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9">
        <v>1423.90147613022</v>
      </c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5"/>
    </row>
    <row r="82" spans="1:102" s="12" customFormat="1" ht="27" customHeight="1">
      <c r="A82" s="14">
        <v>18</v>
      </c>
      <c r="B82" s="14"/>
      <c r="C82" s="14"/>
      <c r="D82" s="14"/>
      <c r="E82" s="14"/>
      <c r="F82" s="14"/>
      <c r="G82" s="14"/>
      <c r="H82" s="14"/>
      <c r="I82" s="18" t="s">
        <v>144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9">
        <v>1008.8332901376671</v>
      </c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5"/>
    </row>
    <row r="83" spans="1:102" s="12" customFormat="1" ht="27" customHeight="1">
      <c r="A83" s="14">
        <v>19</v>
      </c>
      <c r="B83" s="14"/>
      <c r="C83" s="14"/>
      <c r="D83" s="14"/>
      <c r="E83" s="14"/>
      <c r="F83" s="14"/>
      <c r="G83" s="14"/>
      <c r="H83" s="14"/>
      <c r="I83" s="18" t="s">
        <v>145</v>
      </c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9">
        <v>863.184374666504</v>
      </c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5"/>
    </row>
    <row r="84" ht="4.5" customHeight="1" hidden="1"/>
    <row r="85" spans="1:102" ht="44.25" customHeight="1">
      <c r="A85" s="16" t="s">
        <v>146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</row>
    <row r="86" ht="3" customHeight="1"/>
  </sheetData>
  <sheetProtection/>
  <mergeCells count="347">
    <mergeCell ref="BU16:CI16"/>
    <mergeCell ref="A19:H19"/>
    <mergeCell ref="I19:BA19"/>
    <mergeCell ref="BB19:BT19"/>
    <mergeCell ref="BU19:CI19"/>
    <mergeCell ref="CJ19:CX19"/>
    <mergeCell ref="AS13:BD13"/>
    <mergeCell ref="A17:H17"/>
    <mergeCell ref="I17:BA17"/>
    <mergeCell ref="BB17:BT17"/>
    <mergeCell ref="BU17:CI17"/>
    <mergeCell ref="BU18:CI18"/>
    <mergeCell ref="BO2:CX2"/>
    <mergeCell ref="A9:CX9"/>
    <mergeCell ref="A10:CX10"/>
    <mergeCell ref="AK11:CJ11"/>
    <mergeCell ref="AK12:CJ12"/>
    <mergeCell ref="CJ17:CX17"/>
    <mergeCell ref="A15:BA16"/>
    <mergeCell ref="BB15:BT16"/>
    <mergeCell ref="BU15:CX15"/>
    <mergeCell ref="BU20:CI20"/>
    <mergeCell ref="CJ16:CX16"/>
    <mergeCell ref="A21:H21"/>
    <mergeCell ref="I21:BA21"/>
    <mergeCell ref="BB21:BT21"/>
    <mergeCell ref="BU21:CI21"/>
    <mergeCell ref="CJ21:CX21"/>
    <mergeCell ref="A18:H18"/>
    <mergeCell ref="I18:BA18"/>
    <mergeCell ref="BB18:BT18"/>
    <mergeCell ref="I25:BA25"/>
    <mergeCell ref="CJ18:CX18"/>
    <mergeCell ref="A23:H23"/>
    <mergeCell ref="I23:BA23"/>
    <mergeCell ref="BB23:BT23"/>
    <mergeCell ref="BU23:CI23"/>
    <mergeCell ref="CJ23:CX23"/>
    <mergeCell ref="A20:H20"/>
    <mergeCell ref="I20:BA20"/>
    <mergeCell ref="BB20:BT20"/>
    <mergeCell ref="BB27:BT27"/>
    <mergeCell ref="BU27:CI27"/>
    <mergeCell ref="CJ27:CX27"/>
    <mergeCell ref="I26:BA26"/>
    <mergeCell ref="I27:BA27"/>
    <mergeCell ref="CJ20:CX20"/>
    <mergeCell ref="BB25:BT25"/>
    <mergeCell ref="BU25:CI25"/>
    <mergeCell ref="CJ25:CX25"/>
    <mergeCell ref="I24:BA24"/>
    <mergeCell ref="BB29:BT29"/>
    <mergeCell ref="BU29:CI29"/>
    <mergeCell ref="CJ29:CX29"/>
    <mergeCell ref="I28:BA28"/>
    <mergeCell ref="I29:BA29"/>
    <mergeCell ref="A22:H22"/>
    <mergeCell ref="I22:BA22"/>
    <mergeCell ref="BB22:BT22"/>
    <mergeCell ref="BU22:CI22"/>
    <mergeCell ref="CJ22:CX22"/>
    <mergeCell ref="BB31:BT31"/>
    <mergeCell ref="BU31:CI31"/>
    <mergeCell ref="CJ31:CX31"/>
    <mergeCell ref="I30:BA30"/>
    <mergeCell ref="I31:BA31"/>
    <mergeCell ref="A24:H24"/>
    <mergeCell ref="BB24:BT24"/>
    <mergeCell ref="BU24:CI24"/>
    <mergeCell ref="CJ24:CX24"/>
    <mergeCell ref="A25:H25"/>
    <mergeCell ref="BB33:BT33"/>
    <mergeCell ref="BU33:CI33"/>
    <mergeCell ref="CJ33:CX33"/>
    <mergeCell ref="I32:BA32"/>
    <mergeCell ref="I33:BA33"/>
    <mergeCell ref="A26:H26"/>
    <mergeCell ref="BB26:BT26"/>
    <mergeCell ref="BU26:CI26"/>
    <mergeCell ref="CJ26:CX26"/>
    <mergeCell ref="A27:H27"/>
    <mergeCell ref="BB35:BT35"/>
    <mergeCell ref="BU35:CI35"/>
    <mergeCell ref="CJ35:CX35"/>
    <mergeCell ref="I34:BA34"/>
    <mergeCell ref="I35:BA35"/>
    <mergeCell ref="A28:H28"/>
    <mergeCell ref="BB28:BT28"/>
    <mergeCell ref="BU28:CI28"/>
    <mergeCell ref="CJ28:CX28"/>
    <mergeCell ref="A29:H29"/>
    <mergeCell ref="BB37:BT37"/>
    <mergeCell ref="BU37:CI37"/>
    <mergeCell ref="CJ37:CX37"/>
    <mergeCell ref="I36:BA36"/>
    <mergeCell ref="I37:BA37"/>
    <mergeCell ref="A30:H30"/>
    <mergeCell ref="BB30:BT30"/>
    <mergeCell ref="BU30:CI30"/>
    <mergeCell ref="CJ30:CX30"/>
    <mergeCell ref="A31:H31"/>
    <mergeCell ref="BB39:BT39"/>
    <mergeCell ref="BU39:CI39"/>
    <mergeCell ref="CJ39:CX39"/>
    <mergeCell ref="I38:BA38"/>
    <mergeCell ref="I39:BA39"/>
    <mergeCell ref="A32:H32"/>
    <mergeCell ref="BB32:BT32"/>
    <mergeCell ref="BU32:CI32"/>
    <mergeCell ref="CJ32:CX32"/>
    <mergeCell ref="A33:H33"/>
    <mergeCell ref="BB41:BT41"/>
    <mergeCell ref="BU41:CI41"/>
    <mergeCell ref="CJ41:CX41"/>
    <mergeCell ref="I40:BA40"/>
    <mergeCell ref="I41:BA41"/>
    <mergeCell ref="A34:H34"/>
    <mergeCell ref="BB34:BT34"/>
    <mergeCell ref="BU34:CI34"/>
    <mergeCell ref="CJ34:CX34"/>
    <mergeCell ref="A35:H35"/>
    <mergeCell ref="A45:H45"/>
    <mergeCell ref="I45:BA45"/>
    <mergeCell ref="BB45:BT45"/>
    <mergeCell ref="BU45:CI45"/>
    <mergeCell ref="CJ45:CX45"/>
    <mergeCell ref="A36:H36"/>
    <mergeCell ref="BB36:BT36"/>
    <mergeCell ref="BU36:CI36"/>
    <mergeCell ref="CJ36:CX36"/>
    <mergeCell ref="A37:H37"/>
    <mergeCell ref="A48:H48"/>
    <mergeCell ref="I48:BA48"/>
    <mergeCell ref="BB48:BT48"/>
    <mergeCell ref="BU48:CI48"/>
    <mergeCell ref="CJ48:CX48"/>
    <mergeCell ref="A38:H38"/>
    <mergeCell ref="BB38:BT38"/>
    <mergeCell ref="BU38:CI38"/>
    <mergeCell ref="CJ38:CX38"/>
    <mergeCell ref="A39:H39"/>
    <mergeCell ref="A50:H50"/>
    <mergeCell ref="I50:BA50"/>
    <mergeCell ref="BB50:BT50"/>
    <mergeCell ref="BU50:CI50"/>
    <mergeCell ref="CJ50:CX50"/>
    <mergeCell ref="A40:H40"/>
    <mergeCell ref="BB40:BT40"/>
    <mergeCell ref="BU40:CI40"/>
    <mergeCell ref="CJ40:CX40"/>
    <mergeCell ref="A41:H41"/>
    <mergeCell ref="A52:H52"/>
    <mergeCell ref="I52:BA52"/>
    <mergeCell ref="BB52:BT52"/>
    <mergeCell ref="BU52:CI52"/>
    <mergeCell ref="CJ52:CX52"/>
    <mergeCell ref="A42:H42"/>
    <mergeCell ref="BB42:BT42"/>
    <mergeCell ref="BU42:CI42"/>
    <mergeCell ref="CJ42:CX42"/>
    <mergeCell ref="I42:BA42"/>
    <mergeCell ref="A43:H43"/>
    <mergeCell ref="I43:BA43"/>
    <mergeCell ref="BB43:BT43"/>
    <mergeCell ref="BU43:CI43"/>
    <mergeCell ref="CJ43:CX43"/>
    <mergeCell ref="A47:H47"/>
    <mergeCell ref="I47:BA47"/>
    <mergeCell ref="BB47:BT47"/>
    <mergeCell ref="BU47:CI47"/>
    <mergeCell ref="CJ47:CX47"/>
    <mergeCell ref="A46:H46"/>
    <mergeCell ref="I46:BA46"/>
    <mergeCell ref="BB46:BT46"/>
    <mergeCell ref="BU46:CI46"/>
    <mergeCell ref="CJ46:CX46"/>
    <mergeCell ref="A49:H49"/>
    <mergeCell ref="I49:BA49"/>
    <mergeCell ref="BB49:BT49"/>
    <mergeCell ref="BU49:CI49"/>
    <mergeCell ref="CJ49:CX49"/>
    <mergeCell ref="A54:H54"/>
    <mergeCell ref="I54:BA54"/>
    <mergeCell ref="BB54:BT54"/>
    <mergeCell ref="BU54:CI54"/>
    <mergeCell ref="CJ54:CX54"/>
    <mergeCell ref="A51:H51"/>
    <mergeCell ref="I51:BA51"/>
    <mergeCell ref="BB51:BT51"/>
    <mergeCell ref="BU51:CI51"/>
    <mergeCell ref="CJ51:CX51"/>
    <mergeCell ref="CJ56:CX56"/>
    <mergeCell ref="A62:H62"/>
    <mergeCell ref="I62:BA62"/>
    <mergeCell ref="BB62:BT62"/>
    <mergeCell ref="BU62:CI62"/>
    <mergeCell ref="CJ62:CX62"/>
    <mergeCell ref="CJ58:CX58"/>
    <mergeCell ref="A44:H44"/>
    <mergeCell ref="I44:BA44"/>
    <mergeCell ref="BB44:BT44"/>
    <mergeCell ref="BU44:CI44"/>
    <mergeCell ref="CJ44:CX44"/>
    <mergeCell ref="A56:H56"/>
    <mergeCell ref="I56:BA56"/>
    <mergeCell ref="BB56:BT56"/>
    <mergeCell ref="BU56:CI56"/>
    <mergeCell ref="CJ60:CX60"/>
    <mergeCell ref="A53:H53"/>
    <mergeCell ref="I53:BA53"/>
    <mergeCell ref="BB53:BT53"/>
    <mergeCell ref="BU53:CI53"/>
    <mergeCell ref="CJ53:CX53"/>
    <mergeCell ref="A58:H58"/>
    <mergeCell ref="I58:BA58"/>
    <mergeCell ref="BB58:BT58"/>
    <mergeCell ref="BU58:CI58"/>
    <mergeCell ref="CJ63:CX63"/>
    <mergeCell ref="A55:H55"/>
    <mergeCell ref="I55:BA55"/>
    <mergeCell ref="BB55:BT55"/>
    <mergeCell ref="BU55:CI55"/>
    <mergeCell ref="CJ55:CX55"/>
    <mergeCell ref="A60:H60"/>
    <mergeCell ref="I60:BA60"/>
    <mergeCell ref="BB60:BT60"/>
    <mergeCell ref="BU60:CI60"/>
    <mergeCell ref="CJ65:CX65"/>
    <mergeCell ref="A57:H57"/>
    <mergeCell ref="I57:BA57"/>
    <mergeCell ref="BB57:BT57"/>
    <mergeCell ref="BU57:CI57"/>
    <mergeCell ref="CJ57:CX57"/>
    <mergeCell ref="A63:H63"/>
    <mergeCell ref="I63:BA63"/>
    <mergeCell ref="BB63:BT63"/>
    <mergeCell ref="BU63:CI63"/>
    <mergeCell ref="CJ67:CX67"/>
    <mergeCell ref="A59:H59"/>
    <mergeCell ref="I59:BA59"/>
    <mergeCell ref="BB59:BT59"/>
    <mergeCell ref="BU59:CI59"/>
    <mergeCell ref="CJ59:CX59"/>
    <mergeCell ref="A65:H65"/>
    <mergeCell ref="I65:BA65"/>
    <mergeCell ref="BB65:BT65"/>
    <mergeCell ref="BU65:CI65"/>
    <mergeCell ref="CJ69:CX69"/>
    <mergeCell ref="A61:H61"/>
    <mergeCell ref="I61:BA61"/>
    <mergeCell ref="BB61:BT61"/>
    <mergeCell ref="BU61:CI61"/>
    <mergeCell ref="CJ61:CX61"/>
    <mergeCell ref="A67:H67"/>
    <mergeCell ref="I67:BA67"/>
    <mergeCell ref="BB67:BT67"/>
    <mergeCell ref="BU67:CI67"/>
    <mergeCell ref="CJ71:CX71"/>
    <mergeCell ref="A64:H64"/>
    <mergeCell ref="I64:BA64"/>
    <mergeCell ref="BB64:BT64"/>
    <mergeCell ref="BU64:CI64"/>
    <mergeCell ref="CJ64:CX64"/>
    <mergeCell ref="A69:H69"/>
    <mergeCell ref="I69:BA69"/>
    <mergeCell ref="BB69:BT69"/>
    <mergeCell ref="BU69:CI69"/>
    <mergeCell ref="CJ73:CX73"/>
    <mergeCell ref="A66:H66"/>
    <mergeCell ref="I66:BA66"/>
    <mergeCell ref="BB66:BT66"/>
    <mergeCell ref="BU66:CI66"/>
    <mergeCell ref="CJ66:CX66"/>
    <mergeCell ref="A71:H71"/>
    <mergeCell ref="I71:BA71"/>
    <mergeCell ref="BB71:BT71"/>
    <mergeCell ref="BU71:CI71"/>
    <mergeCell ref="CJ75:CX75"/>
    <mergeCell ref="A68:H68"/>
    <mergeCell ref="I68:BA68"/>
    <mergeCell ref="BB68:BT68"/>
    <mergeCell ref="BU68:CI68"/>
    <mergeCell ref="CJ68:CX68"/>
    <mergeCell ref="A73:H73"/>
    <mergeCell ref="I73:BA73"/>
    <mergeCell ref="BB73:BT73"/>
    <mergeCell ref="BU73:CI73"/>
    <mergeCell ref="CJ77:CX77"/>
    <mergeCell ref="A70:H70"/>
    <mergeCell ref="I70:BA70"/>
    <mergeCell ref="BB70:BT70"/>
    <mergeCell ref="BU70:CI70"/>
    <mergeCell ref="CJ70:CX70"/>
    <mergeCell ref="A75:H75"/>
    <mergeCell ref="I75:BA75"/>
    <mergeCell ref="BB75:BT75"/>
    <mergeCell ref="BU75:CI75"/>
    <mergeCell ref="CJ79:CX79"/>
    <mergeCell ref="A72:H72"/>
    <mergeCell ref="I72:BA72"/>
    <mergeCell ref="BB72:BT72"/>
    <mergeCell ref="BU72:CI72"/>
    <mergeCell ref="CJ72:CX72"/>
    <mergeCell ref="A77:H77"/>
    <mergeCell ref="I77:BA77"/>
    <mergeCell ref="BB77:BT77"/>
    <mergeCell ref="BU77:CI77"/>
    <mergeCell ref="A83:H83"/>
    <mergeCell ref="I83:BA83"/>
    <mergeCell ref="BB83:BT83"/>
    <mergeCell ref="BU83:CI83"/>
    <mergeCell ref="CJ83:CX83"/>
    <mergeCell ref="A74:H74"/>
    <mergeCell ref="I74:BA74"/>
    <mergeCell ref="BB74:BT74"/>
    <mergeCell ref="BU74:CI74"/>
    <mergeCell ref="CJ74:CX74"/>
    <mergeCell ref="BU80:CI80"/>
    <mergeCell ref="A76:H76"/>
    <mergeCell ref="I76:BA76"/>
    <mergeCell ref="BB76:BT76"/>
    <mergeCell ref="BU76:CI76"/>
    <mergeCell ref="CJ76:CX76"/>
    <mergeCell ref="A79:H79"/>
    <mergeCell ref="I79:BA79"/>
    <mergeCell ref="BB79:BT79"/>
    <mergeCell ref="BU79:CI79"/>
    <mergeCell ref="I82:BA82"/>
    <mergeCell ref="A78:H78"/>
    <mergeCell ref="I78:BA78"/>
    <mergeCell ref="BB78:BT78"/>
    <mergeCell ref="BU78:CI78"/>
    <mergeCell ref="CJ78:CX78"/>
    <mergeCell ref="BU82:CI82"/>
    <mergeCell ref="A80:H80"/>
    <mergeCell ref="I80:BA80"/>
    <mergeCell ref="BB80:BT80"/>
    <mergeCell ref="BB82:BT82"/>
    <mergeCell ref="CJ80:CX80"/>
    <mergeCell ref="CJ82:CX82"/>
    <mergeCell ref="A85:CX85"/>
    <mergeCell ref="A81:H81"/>
    <mergeCell ref="I81:BA81"/>
    <mergeCell ref="BB81:BT81"/>
    <mergeCell ref="BU81:CI81"/>
    <mergeCell ref="CJ81:CX81"/>
    <mergeCell ref="A82:H8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1">
      <selection activeCell="AS16" sqref="AS16:BL16"/>
    </sheetView>
  </sheetViews>
  <sheetFormatPr defaultColWidth="0.875" defaultRowHeight="12.75"/>
  <cols>
    <col min="1" max="16384" width="0.875" style="7" customWidth="1"/>
  </cols>
  <sheetData>
    <row r="1" s="1" customFormat="1" ht="12.75">
      <c r="BN1" s="1" t="s">
        <v>79</v>
      </c>
    </row>
    <row r="2" spans="66:102" s="1" customFormat="1" ht="41.25" customHeight="1">
      <c r="BN2" s="37" t="s">
        <v>1</v>
      </c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</row>
    <row r="3" s="1" customFormat="1" ht="5.25" customHeight="1"/>
    <row r="4" s="2" customFormat="1" ht="12">
      <c r="BN4" s="2" t="s">
        <v>2</v>
      </c>
    </row>
    <row r="5" s="2" customFormat="1" ht="12">
      <c r="BN5" s="2" t="s">
        <v>3</v>
      </c>
    </row>
    <row r="6" s="1" customFormat="1" ht="12.75"/>
    <row r="7" s="3" customFormat="1" ht="16.5">
      <c r="CX7" s="4" t="s">
        <v>4</v>
      </c>
    </row>
    <row r="8" s="3" customFormat="1" ht="20.25" customHeight="1"/>
    <row r="9" spans="1:102" s="5" customFormat="1" ht="18.75">
      <c r="A9" s="38" t="s">
        <v>80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</row>
    <row r="10" spans="1:102" s="6" customFormat="1" ht="18.75" customHeight="1">
      <c r="A10" s="70" t="s">
        <v>81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</row>
    <row r="11" ht="13.5" customHeight="1"/>
    <row r="12" spans="1:102" s="11" customFormat="1" ht="114" customHeight="1">
      <c r="A12" s="48" t="s">
        <v>82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71"/>
      <c r="AS12" s="35" t="s">
        <v>83</v>
      </c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6" t="s">
        <v>84</v>
      </c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36" t="s">
        <v>85</v>
      </c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</row>
    <row r="13" spans="1:102" s="12" customFormat="1" ht="49.5" customHeight="1">
      <c r="A13" s="49" t="s">
        <v>14</v>
      </c>
      <c r="B13" s="49"/>
      <c r="C13" s="49"/>
      <c r="D13" s="49"/>
      <c r="E13" s="49"/>
      <c r="F13" s="49"/>
      <c r="G13" s="49"/>
      <c r="H13" s="49"/>
      <c r="I13" s="50" t="s">
        <v>86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1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4"/>
    </row>
    <row r="14" spans="1:102" s="12" customFormat="1" ht="19.5" customHeight="1">
      <c r="A14" s="55"/>
      <c r="B14" s="55"/>
      <c r="C14" s="55"/>
      <c r="D14" s="55"/>
      <c r="E14" s="55"/>
      <c r="F14" s="55"/>
      <c r="G14" s="55"/>
      <c r="H14" s="55"/>
      <c r="I14" s="56" t="s">
        <v>87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7"/>
      <c r="AS14" s="58">
        <v>538935.18</v>
      </c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9">
        <v>8189.16</v>
      </c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61">
        <f>AS14/BM14</f>
        <v>65.81080110780593</v>
      </c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2"/>
    </row>
    <row r="15" spans="1:102" s="12" customFormat="1" ht="19.5" customHeight="1">
      <c r="A15" s="20"/>
      <c r="B15" s="20"/>
      <c r="C15" s="20"/>
      <c r="D15" s="20"/>
      <c r="E15" s="20"/>
      <c r="F15" s="20"/>
      <c r="G15" s="20"/>
      <c r="H15" s="20"/>
      <c r="I15" s="63" t="s">
        <v>88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4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8"/>
    </row>
    <row r="16" spans="1:102" s="12" customFormat="1" ht="81.75" customHeight="1">
      <c r="A16" s="31" t="s">
        <v>18</v>
      </c>
      <c r="B16" s="31"/>
      <c r="C16" s="31"/>
      <c r="D16" s="31"/>
      <c r="E16" s="31"/>
      <c r="F16" s="31"/>
      <c r="G16" s="31"/>
      <c r="H16" s="31"/>
      <c r="I16" s="33" t="s">
        <v>89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4"/>
      <c r="AS16" s="19">
        <v>0</v>
      </c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67">
        <f>BM14</f>
        <v>8189.16</v>
      </c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68">
        <f>AS16/BM16</f>
        <v>0</v>
      </c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9"/>
    </row>
    <row r="17" spans="1:102" s="12" customFormat="1" ht="66" customHeight="1">
      <c r="A17" s="49" t="s">
        <v>21</v>
      </c>
      <c r="B17" s="49"/>
      <c r="C17" s="49"/>
      <c r="D17" s="49"/>
      <c r="E17" s="49"/>
      <c r="F17" s="49"/>
      <c r="G17" s="49"/>
      <c r="H17" s="49"/>
      <c r="I17" s="50" t="s">
        <v>90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1"/>
      <c r="AS17" s="52">
        <v>0</v>
      </c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66">
        <f>BM14</f>
        <v>8189.16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61">
        <f>AS17/BM17</f>
        <v>0</v>
      </c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2"/>
    </row>
    <row r="18" spans="1:102" s="12" customFormat="1" ht="35.25" customHeight="1">
      <c r="A18" s="55"/>
      <c r="B18" s="55"/>
      <c r="C18" s="55"/>
      <c r="D18" s="55"/>
      <c r="E18" s="55"/>
      <c r="F18" s="55"/>
      <c r="G18" s="55"/>
      <c r="H18" s="55"/>
      <c r="I18" s="56" t="s">
        <v>91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7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5"/>
    </row>
    <row r="19" spans="1:102" s="12" customFormat="1" ht="35.25" customHeight="1">
      <c r="A19" s="55"/>
      <c r="B19" s="55"/>
      <c r="C19" s="55"/>
      <c r="D19" s="55"/>
      <c r="E19" s="55"/>
      <c r="F19" s="55"/>
      <c r="G19" s="55"/>
      <c r="H19" s="55"/>
      <c r="I19" s="56" t="s">
        <v>92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5"/>
    </row>
    <row r="20" spans="1:102" s="12" customFormat="1" ht="35.25" customHeight="1">
      <c r="A20" s="55"/>
      <c r="B20" s="55"/>
      <c r="C20" s="55"/>
      <c r="D20" s="55"/>
      <c r="E20" s="55"/>
      <c r="F20" s="55"/>
      <c r="G20" s="55"/>
      <c r="H20" s="55"/>
      <c r="I20" s="56" t="s">
        <v>93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7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5"/>
    </row>
    <row r="21" spans="1:102" s="12" customFormat="1" ht="114" customHeight="1">
      <c r="A21" s="55"/>
      <c r="B21" s="55"/>
      <c r="C21" s="55"/>
      <c r="D21" s="55"/>
      <c r="E21" s="55"/>
      <c r="F21" s="55"/>
      <c r="G21" s="55"/>
      <c r="H21" s="55"/>
      <c r="I21" s="56" t="s">
        <v>94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7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5"/>
    </row>
    <row r="22" spans="1:102" s="12" customFormat="1" ht="66" customHeight="1">
      <c r="A22" s="20"/>
      <c r="B22" s="20"/>
      <c r="C22" s="20"/>
      <c r="D22" s="20"/>
      <c r="E22" s="20"/>
      <c r="F22" s="20"/>
      <c r="G22" s="20"/>
      <c r="H22" s="20"/>
      <c r="I22" s="63" t="s">
        <v>95</v>
      </c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4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8"/>
    </row>
    <row r="23" spans="1:102" s="12" customFormat="1" ht="66" customHeight="1">
      <c r="A23" s="49" t="s">
        <v>24</v>
      </c>
      <c r="B23" s="49"/>
      <c r="C23" s="49"/>
      <c r="D23" s="49"/>
      <c r="E23" s="49"/>
      <c r="F23" s="49"/>
      <c r="G23" s="49"/>
      <c r="H23" s="49"/>
      <c r="I23" s="50" t="s">
        <v>96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1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4"/>
    </row>
    <row r="24" spans="1:102" s="12" customFormat="1" ht="19.5" customHeight="1">
      <c r="A24" s="55"/>
      <c r="B24" s="55"/>
      <c r="C24" s="55"/>
      <c r="D24" s="55"/>
      <c r="E24" s="55"/>
      <c r="F24" s="55"/>
      <c r="G24" s="55"/>
      <c r="H24" s="55"/>
      <c r="I24" s="56" t="s">
        <v>87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7"/>
      <c r="AS24" s="58">
        <v>1007801.91</v>
      </c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9">
        <f>BM14</f>
        <v>8189.16</v>
      </c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1">
        <f>AS24/BM24</f>
        <v>123.06535835177235</v>
      </c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2"/>
    </row>
    <row r="25" spans="1:102" s="12" customFormat="1" ht="19.5" customHeight="1">
      <c r="A25" s="20"/>
      <c r="B25" s="20"/>
      <c r="C25" s="20"/>
      <c r="D25" s="20"/>
      <c r="E25" s="20"/>
      <c r="F25" s="20"/>
      <c r="G25" s="20"/>
      <c r="H25" s="20"/>
      <c r="I25" s="63" t="s">
        <v>88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4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8"/>
    </row>
    <row r="26" spans="1:102" s="12" customFormat="1" ht="114" customHeight="1">
      <c r="A26" s="49" t="s">
        <v>26</v>
      </c>
      <c r="B26" s="49"/>
      <c r="C26" s="49"/>
      <c r="D26" s="49"/>
      <c r="E26" s="49"/>
      <c r="F26" s="49"/>
      <c r="G26" s="49"/>
      <c r="H26" s="49"/>
      <c r="I26" s="50" t="s">
        <v>97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1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4"/>
    </row>
    <row r="27" spans="1:102" s="12" customFormat="1" ht="19.5" customHeight="1">
      <c r="A27" s="55"/>
      <c r="B27" s="55"/>
      <c r="C27" s="55"/>
      <c r="D27" s="55"/>
      <c r="E27" s="55"/>
      <c r="F27" s="55"/>
      <c r="G27" s="55"/>
      <c r="H27" s="55"/>
      <c r="I27" s="56" t="s">
        <v>87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7"/>
      <c r="AS27" s="58">
        <v>0</v>
      </c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9">
        <f>BM14</f>
        <v>8189.16</v>
      </c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>
        <v>0</v>
      </c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5"/>
    </row>
    <row r="28" spans="1:102" s="12" customFormat="1" ht="19.5" customHeight="1">
      <c r="A28" s="20"/>
      <c r="B28" s="20"/>
      <c r="C28" s="20"/>
      <c r="D28" s="20"/>
      <c r="E28" s="20"/>
      <c r="F28" s="20"/>
      <c r="G28" s="20"/>
      <c r="H28" s="20"/>
      <c r="I28" s="63" t="s">
        <v>88</v>
      </c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4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8"/>
    </row>
    <row r="29" spans="1:102" s="12" customFormat="1" ht="207.75" customHeight="1">
      <c r="A29" s="49" t="s">
        <v>28</v>
      </c>
      <c r="B29" s="49"/>
      <c r="C29" s="49"/>
      <c r="D29" s="49"/>
      <c r="E29" s="49"/>
      <c r="F29" s="49"/>
      <c r="G29" s="49"/>
      <c r="H29" s="49"/>
      <c r="I29" s="50" t="s">
        <v>98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1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4"/>
    </row>
    <row r="30" spans="1:102" s="12" customFormat="1" ht="19.5" customHeight="1">
      <c r="A30" s="55"/>
      <c r="B30" s="55"/>
      <c r="C30" s="55"/>
      <c r="D30" s="55"/>
      <c r="E30" s="55"/>
      <c r="F30" s="55"/>
      <c r="G30" s="55"/>
      <c r="H30" s="55"/>
      <c r="I30" s="56" t="s">
        <v>87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7"/>
      <c r="AS30" s="58">
        <v>1618549.32</v>
      </c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9">
        <f>BM14</f>
        <v>8189.16</v>
      </c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1">
        <f>AS30/BM30</f>
        <v>197.64534091408643</v>
      </c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2"/>
    </row>
    <row r="31" spans="1:102" s="12" customFormat="1" ht="19.5" customHeight="1">
      <c r="A31" s="20"/>
      <c r="B31" s="20"/>
      <c r="C31" s="20"/>
      <c r="D31" s="20"/>
      <c r="E31" s="20"/>
      <c r="F31" s="20"/>
      <c r="G31" s="20"/>
      <c r="H31" s="20"/>
      <c r="I31" s="63" t="s">
        <v>88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8"/>
    </row>
    <row r="32" ht="4.5" customHeight="1"/>
    <row r="33" spans="1:102" ht="27.75" customHeight="1">
      <c r="A33" s="16" t="s">
        <v>99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40"/>
  <sheetViews>
    <sheetView tabSelected="1" view="pageBreakPreview" zoomScaleSheetLayoutView="100" zoomScalePageLayoutView="0" workbookViewId="0" topLeftCell="A31">
      <selection activeCell="CD40" sqref="CD40:CX40"/>
    </sheetView>
  </sheetViews>
  <sheetFormatPr defaultColWidth="0.875" defaultRowHeight="12.75"/>
  <cols>
    <col min="1" max="16384" width="0.875" style="7" customWidth="1"/>
  </cols>
  <sheetData>
    <row r="1" s="1" customFormat="1" ht="12.75">
      <c r="BO1" s="1" t="s">
        <v>32</v>
      </c>
    </row>
    <row r="2" spans="67:102" s="1" customFormat="1" ht="40.5" customHeight="1">
      <c r="BO2" s="37" t="s">
        <v>1</v>
      </c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</row>
    <row r="3" s="1" customFormat="1" ht="5.25" customHeight="1"/>
    <row r="4" s="2" customFormat="1" ht="12">
      <c r="BO4" s="2" t="s">
        <v>2</v>
      </c>
    </row>
    <row r="5" s="2" customFormat="1" ht="12">
      <c r="BO5" s="2" t="s">
        <v>3</v>
      </c>
    </row>
    <row r="6" s="1" customFormat="1" ht="12.75"/>
    <row r="7" s="3" customFormat="1" ht="16.5">
      <c r="CX7" s="4" t="s">
        <v>4</v>
      </c>
    </row>
    <row r="8" s="3" customFormat="1" ht="21" customHeight="1"/>
    <row r="9" spans="1:102" s="5" customFormat="1" ht="18.75">
      <c r="A9" s="38" t="s">
        <v>33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</row>
    <row r="10" spans="1:102" s="6" customFormat="1" ht="39.75" customHeight="1">
      <c r="A10" s="39" t="s">
        <v>34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</row>
    <row r="11" s="10" customFormat="1" ht="15.75"/>
    <row r="12" s="3" customFormat="1" ht="16.5">
      <c r="CX12" s="4" t="s">
        <v>35</v>
      </c>
    </row>
    <row r="13" s="10" customFormat="1" ht="6" customHeight="1"/>
    <row r="14" spans="1:102" s="11" customFormat="1" ht="64.5" customHeight="1">
      <c r="A14" s="71" t="s">
        <v>36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6" t="s">
        <v>37</v>
      </c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36" t="s">
        <v>38</v>
      </c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</row>
    <row r="15" spans="1:102" s="12" customFormat="1" ht="36" customHeight="1">
      <c r="A15" s="49" t="s">
        <v>14</v>
      </c>
      <c r="B15" s="49"/>
      <c r="C15" s="49"/>
      <c r="D15" s="49"/>
      <c r="E15" s="49"/>
      <c r="F15" s="49"/>
      <c r="G15" s="49"/>
      <c r="H15" s="49"/>
      <c r="I15" s="51" t="s">
        <v>39</v>
      </c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>
        <f>BJ19+BJ20+BJ21+BJ17</f>
        <v>5771.116080000001</v>
      </c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>
        <f>CD17+CD19+CD20+CD21</f>
        <v>29720.08</v>
      </c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4"/>
    </row>
    <row r="16" spans="1:102" s="12" customFormat="1" ht="21.75" customHeight="1">
      <c r="A16" s="55"/>
      <c r="B16" s="55"/>
      <c r="C16" s="55"/>
      <c r="D16" s="55"/>
      <c r="E16" s="55"/>
      <c r="F16" s="55"/>
      <c r="G16" s="55"/>
      <c r="H16" s="55"/>
      <c r="I16" s="75" t="s">
        <v>40</v>
      </c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8"/>
    </row>
    <row r="17" spans="1:102" s="12" customFormat="1" ht="21.75" customHeight="1">
      <c r="A17" s="55"/>
      <c r="B17" s="55"/>
      <c r="C17" s="55"/>
      <c r="D17" s="55"/>
      <c r="E17" s="55"/>
      <c r="F17" s="55"/>
      <c r="G17" s="55"/>
      <c r="H17" s="55"/>
      <c r="I17" s="57" t="s">
        <v>41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7">
        <f>56.50721+53.11584</f>
        <v>109.62305</v>
      </c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>
        <v>6665.01</v>
      </c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8"/>
    </row>
    <row r="18" spans="1:102" s="12" customFormat="1" ht="21.75" customHeight="1">
      <c r="A18" s="55"/>
      <c r="B18" s="55"/>
      <c r="C18" s="55"/>
      <c r="D18" s="55"/>
      <c r="E18" s="55"/>
      <c r="F18" s="55"/>
      <c r="G18" s="55"/>
      <c r="H18" s="55"/>
      <c r="I18" s="57" t="s">
        <v>42</v>
      </c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8"/>
    </row>
    <row r="19" spans="1:102" s="12" customFormat="1" ht="21.75" customHeight="1">
      <c r="A19" s="55"/>
      <c r="B19" s="55"/>
      <c r="C19" s="55"/>
      <c r="D19" s="55"/>
      <c r="E19" s="55"/>
      <c r="F19" s="55"/>
      <c r="G19" s="55"/>
      <c r="H19" s="55"/>
      <c r="I19" s="57" t="s">
        <v>43</v>
      </c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7">
        <v>4343.31803</v>
      </c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>
        <v>16128.95</v>
      </c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8"/>
    </row>
    <row r="20" spans="1:102" s="12" customFormat="1" ht="21.75" customHeight="1">
      <c r="A20" s="55"/>
      <c r="B20" s="55"/>
      <c r="C20" s="55"/>
      <c r="D20" s="55"/>
      <c r="E20" s="55"/>
      <c r="F20" s="55"/>
      <c r="G20" s="55"/>
      <c r="H20" s="55"/>
      <c r="I20" s="57" t="s">
        <v>44</v>
      </c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7">
        <v>1318.175</v>
      </c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>
        <v>4919.33</v>
      </c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8"/>
    </row>
    <row r="21" spans="1:102" s="12" customFormat="1" ht="21.75" customHeight="1">
      <c r="A21" s="55"/>
      <c r="B21" s="55"/>
      <c r="C21" s="55"/>
      <c r="D21" s="55"/>
      <c r="E21" s="55"/>
      <c r="F21" s="55"/>
      <c r="G21" s="55"/>
      <c r="H21" s="55"/>
      <c r="I21" s="57" t="s">
        <v>45</v>
      </c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>
        <f>CD23+CD32</f>
        <v>2006.79</v>
      </c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8"/>
    </row>
    <row r="22" spans="1:102" s="12" customFormat="1" ht="21.75" customHeight="1">
      <c r="A22" s="55"/>
      <c r="B22" s="55"/>
      <c r="C22" s="55"/>
      <c r="D22" s="55"/>
      <c r="E22" s="55"/>
      <c r="F22" s="55"/>
      <c r="G22" s="55"/>
      <c r="H22" s="55"/>
      <c r="I22" s="57" t="s">
        <v>46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8"/>
    </row>
    <row r="23" spans="1:102" s="12" customFormat="1" ht="36.75" customHeight="1">
      <c r="A23" s="55"/>
      <c r="B23" s="55"/>
      <c r="C23" s="55"/>
      <c r="D23" s="55"/>
      <c r="E23" s="55"/>
      <c r="F23" s="55"/>
      <c r="G23" s="55"/>
      <c r="H23" s="55"/>
      <c r="I23" s="80" t="s">
        <v>47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>
        <v>1763.52</v>
      </c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8"/>
    </row>
    <row r="24" spans="1:102" s="12" customFormat="1" ht="54" customHeight="1">
      <c r="A24" s="55"/>
      <c r="B24" s="55"/>
      <c r="C24" s="55"/>
      <c r="D24" s="55"/>
      <c r="E24" s="55"/>
      <c r="F24" s="55"/>
      <c r="G24" s="55"/>
      <c r="H24" s="55"/>
      <c r="I24" s="80" t="s">
        <v>48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8"/>
    </row>
    <row r="25" spans="1:102" s="12" customFormat="1" ht="36.75" customHeight="1">
      <c r="A25" s="55"/>
      <c r="B25" s="55"/>
      <c r="C25" s="55"/>
      <c r="D25" s="55"/>
      <c r="E25" s="55"/>
      <c r="F25" s="55"/>
      <c r="G25" s="55"/>
      <c r="H25" s="55"/>
      <c r="I25" s="80" t="s">
        <v>49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8"/>
    </row>
    <row r="26" spans="1:102" s="12" customFormat="1" ht="21.75" customHeight="1">
      <c r="A26" s="55"/>
      <c r="B26" s="55"/>
      <c r="C26" s="55"/>
      <c r="D26" s="55"/>
      <c r="E26" s="55"/>
      <c r="F26" s="55"/>
      <c r="G26" s="55"/>
      <c r="H26" s="55"/>
      <c r="I26" s="80" t="s">
        <v>40</v>
      </c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8"/>
    </row>
    <row r="27" spans="1:102" s="12" customFormat="1" ht="21.75" customHeight="1">
      <c r="A27" s="55"/>
      <c r="B27" s="55"/>
      <c r="C27" s="55"/>
      <c r="D27" s="55"/>
      <c r="E27" s="55"/>
      <c r="F27" s="55"/>
      <c r="G27" s="55"/>
      <c r="H27" s="55"/>
      <c r="I27" s="82" t="s">
        <v>50</v>
      </c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8"/>
    </row>
    <row r="28" spans="1:102" s="12" customFormat="1" ht="36" customHeight="1">
      <c r="A28" s="55"/>
      <c r="B28" s="55"/>
      <c r="C28" s="55"/>
      <c r="D28" s="55"/>
      <c r="E28" s="55"/>
      <c r="F28" s="55"/>
      <c r="G28" s="55"/>
      <c r="H28" s="55"/>
      <c r="I28" s="82" t="s">
        <v>51</v>
      </c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8"/>
    </row>
    <row r="29" spans="1:102" s="12" customFormat="1" ht="54" customHeight="1">
      <c r="A29" s="55"/>
      <c r="B29" s="55"/>
      <c r="C29" s="55"/>
      <c r="D29" s="55"/>
      <c r="E29" s="55"/>
      <c r="F29" s="55"/>
      <c r="G29" s="55"/>
      <c r="H29" s="55"/>
      <c r="I29" s="82" t="s">
        <v>52</v>
      </c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8"/>
    </row>
    <row r="30" spans="1:102" s="12" customFormat="1" ht="22.5" customHeight="1">
      <c r="A30" s="55"/>
      <c r="B30" s="55"/>
      <c r="C30" s="55"/>
      <c r="D30" s="55"/>
      <c r="E30" s="55"/>
      <c r="F30" s="55"/>
      <c r="G30" s="55"/>
      <c r="H30" s="55"/>
      <c r="I30" s="82" t="s">
        <v>53</v>
      </c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8"/>
    </row>
    <row r="31" spans="1:102" s="12" customFormat="1" ht="36.75" customHeight="1">
      <c r="A31" s="55"/>
      <c r="B31" s="55"/>
      <c r="C31" s="55"/>
      <c r="D31" s="55"/>
      <c r="E31" s="55"/>
      <c r="F31" s="55"/>
      <c r="G31" s="55"/>
      <c r="H31" s="55"/>
      <c r="I31" s="82" t="s">
        <v>54</v>
      </c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8"/>
    </row>
    <row r="32" spans="1:102" s="12" customFormat="1" ht="21.75" customHeight="1">
      <c r="A32" s="55"/>
      <c r="B32" s="55"/>
      <c r="C32" s="55"/>
      <c r="D32" s="55"/>
      <c r="E32" s="55"/>
      <c r="F32" s="55"/>
      <c r="G32" s="55"/>
      <c r="H32" s="55"/>
      <c r="I32" s="57" t="s">
        <v>55</v>
      </c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>
        <f>CD34+CD35+CD36+CD37</f>
        <v>243.27</v>
      </c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8"/>
    </row>
    <row r="33" spans="1:102" s="12" customFormat="1" ht="21.75" customHeight="1">
      <c r="A33" s="55"/>
      <c r="B33" s="55"/>
      <c r="C33" s="55"/>
      <c r="D33" s="55"/>
      <c r="E33" s="55"/>
      <c r="F33" s="55"/>
      <c r="G33" s="55"/>
      <c r="H33" s="55"/>
      <c r="I33" s="57" t="s">
        <v>40</v>
      </c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8"/>
    </row>
    <row r="34" spans="1:102" s="12" customFormat="1" ht="21.75" customHeight="1">
      <c r="A34" s="55"/>
      <c r="B34" s="55"/>
      <c r="C34" s="55"/>
      <c r="D34" s="55"/>
      <c r="E34" s="55"/>
      <c r="F34" s="55"/>
      <c r="G34" s="55"/>
      <c r="H34" s="55"/>
      <c r="I34" s="80" t="s">
        <v>56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8"/>
    </row>
    <row r="35" spans="1:102" s="12" customFormat="1" ht="21.75" customHeight="1">
      <c r="A35" s="55"/>
      <c r="B35" s="55"/>
      <c r="C35" s="55"/>
      <c r="D35" s="55"/>
      <c r="E35" s="55"/>
      <c r="F35" s="55"/>
      <c r="G35" s="55"/>
      <c r="H35" s="55"/>
      <c r="I35" s="80" t="s">
        <v>57</v>
      </c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8"/>
    </row>
    <row r="36" spans="1:102" s="12" customFormat="1" ht="21.75" customHeight="1">
      <c r="A36" s="55"/>
      <c r="B36" s="55"/>
      <c r="C36" s="55"/>
      <c r="D36" s="55"/>
      <c r="E36" s="55"/>
      <c r="F36" s="55"/>
      <c r="G36" s="55"/>
      <c r="H36" s="55"/>
      <c r="I36" s="80" t="s">
        <v>58</v>
      </c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8"/>
    </row>
    <row r="37" spans="1:102" s="12" customFormat="1" ht="37.5" customHeight="1">
      <c r="A37" s="20"/>
      <c r="B37" s="20"/>
      <c r="C37" s="20"/>
      <c r="D37" s="20"/>
      <c r="E37" s="20"/>
      <c r="F37" s="20"/>
      <c r="G37" s="20"/>
      <c r="H37" s="20"/>
      <c r="I37" s="84" t="s">
        <v>59</v>
      </c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>
        <v>243.27</v>
      </c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7"/>
    </row>
    <row r="38" spans="1:102" s="12" customFormat="1" ht="101.25" customHeight="1">
      <c r="A38" s="31" t="s">
        <v>18</v>
      </c>
      <c r="B38" s="31"/>
      <c r="C38" s="31"/>
      <c r="D38" s="31"/>
      <c r="E38" s="31"/>
      <c r="F38" s="31"/>
      <c r="G38" s="31"/>
      <c r="H38" s="31"/>
      <c r="I38" s="34" t="s">
        <v>60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88">
        <v>24385.3213219383</v>
      </c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>
        <v>22539.4220628231</v>
      </c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9"/>
    </row>
    <row r="39" spans="1:102" s="12" customFormat="1" ht="24" customHeight="1">
      <c r="A39" s="31" t="s">
        <v>21</v>
      </c>
      <c r="B39" s="31"/>
      <c r="C39" s="31"/>
      <c r="D39" s="31"/>
      <c r="E39" s="31"/>
      <c r="F39" s="31"/>
      <c r="G39" s="31"/>
      <c r="H39" s="31"/>
      <c r="I39" s="34" t="s">
        <v>61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88">
        <v>29294.61564804</v>
      </c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>
        <v>48454.1452623494</v>
      </c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9"/>
    </row>
    <row r="40" spans="1:102" s="12" customFormat="1" ht="39.75" customHeight="1">
      <c r="A40" s="20"/>
      <c r="B40" s="20"/>
      <c r="C40" s="20"/>
      <c r="D40" s="20"/>
      <c r="E40" s="20"/>
      <c r="F40" s="20"/>
      <c r="G40" s="20"/>
      <c r="H40" s="20"/>
      <c r="I40" s="30" t="s">
        <v>62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86">
        <f>BJ15+BJ38+BJ39</f>
        <v>59451.0530499783</v>
      </c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>
        <f>CD15+CD38+CD39</f>
        <v>100713.6473251725</v>
      </c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7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7">
      <selection activeCell="BT14" sqref="BT14:CX14"/>
    </sheetView>
  </sheetViews>
  <sheetFormatPr defaultColWidth="0.875" defaultRowHeight="12.75"/>
  <cols>
    <col min="1" max="16384" width="0.875" style="7" customWidth="1"/>
  </cols>
  <sheetData>
    <row r="1" s="1" customFormat="1" ht="12.75">
      <c r="BO1" s="1" t="s">
        <v>70</v>
      </c>
    </row>
    <row r="2" spans="67:102" s="1" customFormat="1" ht="41.25" customHeight="1">
      <c r="BO2" s="37" t="s">
        <v>1</v>
      </c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</row>
    <row r="3" s="1" customFormat="1" ht="5.25" customHeight="1"/>
    <row r="4" s="2" customFormat="1" ht="12">
      <c r="BO4" s="2" t="s">
        <v>2</v>
      </c>
    </row>
    <row r="5" s="2" customFormat="1" ht="12">
      <c r="BO5" s="2" t="s">
        <v>3</v>
      </c>
    </row>
    <row r="6" s="1" customFormat="1" ht="12.75"/>
    <row r="7" s="3" customFormat="1" ht="16.5">
      <c r="CX7" s="4" t="s">
        <v>4</v>
      </c>
    </row>
    <row r="8" s="3" customFormat="1" ht="39" customHeight="1"/>
    <row r="9" spans="1:102" s="5" customFormat="1" ht="18.75">
      <c r="A9" s="38" t="s">
        <v>71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</row>
    <row r="10" spans="1:102" s="6" customFormat="1" ht="41.25" customHeight="1">
      <c r="A10" s="39" t="s">
        <v>72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</row>
    <row r="11" s="3" customFormat="1" ht="16.5"/>
    <row r="12" spans="1:102" s="11" customFormat="1" ht="66" customHeight="1">
      <c r="A12" s="71" t="s">
        <v>73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6" t="s">
        <v>74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36" t="s">
        <v>75</v>
      </c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</row>
    <row r="13" spans="1:102" s="12" customFormat="1" ht="51.75" customHeight="1">
      <c r="A13" s="20" t="s">
        <v>14</v>
      </c>
      <c r="B13" s="20"/>
      <c r="C13" s="20"/>
      <c r="D13" s="20"/>
      <c r="E13" s="20"/>
      <c r="F13" s="20"/>
      <c r="G13" s="20"/>
      <c r="H13" s="29" t="s">
        <v>76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30"/>
      <c r="AN13" s="24">
        <v>0</v>
      </c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>
        <v>0</v>
      </c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8"/>
    </row>
    <row r="14" spans="1:102" s="12" customFormat="1" ht="129" customHeight="1">
      <c r="A14" s="31" t="s">
        <v>18</v>
      </c>
      <c r="B14" s="31"/>
      <c r="C14" s="31"/>
      <c r="D14" s="31"/>
      <c r="E14" s="31"/>
      <c r="F14" s="31"/>
      <c r="G14" s="31"/>
      <c r="H14" s="33" t="s">
        <v>77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4"/>
      <c r="AN14" s="19">
        <v>6381.00471</v>
      </c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4">
        <v>2000</v>
      </c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5"/>
    </row>
    <row r="15" spans="1:102" s="12" customFormat="1" ht="65.25" customHeight="1">
      <c r="A15" s="31" t="s">
        <v>21</v>
      </c>
      <c r="B15" s="31"/>
      <c r="C15" s="31"/>
      <c r="D15" s="31"/>
      <c r="E15" s="31"/>
      <c r="F15" s="31"/>
      <c r="G15" s="31"/>
      <c r="H15" s="33" t="s">
        <v>78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4"/>
      <c r="AN15" s="14">
        <v>0</v>
      </c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>
        <v>0</v>
      </c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5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10">
      <selection activeCell="AH13" sqref="AH13:BD13"/>
    </sheetView>
  </sheetViews>
  <sheetFormatPr defaultColWidth="0.875" defaultRowHeight="12.75"/>
  <cols>
    <col min="1" max="16384" width="0.875" style="7" customWidth="1"/>
  </cols>
  <sheetData>
    <row r="1" s="1" customFormat="1" ht="12.75">
      <c r="BO1" s="1" t="s">
        <v>147</v>
      </c>
    </row>
    <row r="2" spans="67:102" s="1" customFormat="1" ht="41.25" customHeight="1">
      <c r="BO2" s="37" t="s">
        <v>1</v>
      </c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</row>
    <row r="3" s="1" customFormat="1" ht="5.25" customHeight="1"/>
    <row r="4" s="2" customFormat="1" ht="12">
      <c r="BO4" s="2" t="s">
        <v>2</v>
      </c>
    </row>
    <row r="5" s="2" customFormat="1" ht="12">
      <c r="BO5" s="2" t="s">
        <v>3</v>
      </c>
    </row>
    <row r="6" s="1" customFormat="1" ht="12.75"/>
    <row r="7" s="3" customFormat="1" ht="16.5">
      <c r="CX7" s="4" t="s">
        <v>4</v>
      </c>
    </row>
    <row r="8" s="3" customFormat="1" ht="36" customHeight="1"/>
    <row r="9" spans="1:102" s="5" customFormat="1" ht="18.75">
      <c r="A9" s="38" t="s">
        <v>71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</row>
    <row r="10" spans="1:102" s="6" customFormat="1" ht="59.25" customHeight="1">
      <c r="A10" s="39" t="s">
        <v>148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</row>
    <row r="11" s="3" customFormat="1" ht="16.5"/>
    <row r="12" spans="1:102" s="11" customFormat="1" ht="176.25" customHeight="1">
      <c r="A12" s="71" t="s">
        <v>73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6" t="s">
        <v>149</v>
      </c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36" t="s">
        <v>150</v>
      </c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36" t="s">
        <v>151</v>
      </c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</row>
    <row r="13" spans="1:102" s="12" customFormat="1" ht="55.5" customHeight="1">
      <c r="A13" s="55" t="s">
        <v>14</v>
      </c>
      <c r="B13" s="55"/>
      <c r="C13" s="55"/>
      <c r="D13" s="55"/>
      <c r="E13" s="55"/>
      <c r="F13" s="55"/>
      <c r="G13" s="55"/>
      <c r="H13" s="91" t="s">
        <v>152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75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5"/>
    </row>
    <row r="14" spans="1:102" s="12" customFormat="1" ht="23.25" customHeight="1">
      <c r="A14" s="55"/>
      <c r="B14" s="55"/>
      <c r="C14" s="55"/>
      <c r="D14" s="55"/>
      <c r="E14" s="55"/>
      <c r="F14" s="55"/>
      <c r="G14" s="55"/>
      <c r="H14" s="92" t="s">
        <v>11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3"/>
      <c r="AH14" s="58">
        <v>3038.895795</v>
      </c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60">
        <v>3.9579999999999993</v>
      </c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94">
        <v>312.8</v>
      </c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5"/>
    </row>
    <row r="15" spans="1:102" s="12" customFormat="1" ht="23.25" customHeight="1">
      <c r="A15" s="55"/>
      <c r="B15" s="55"/>
      <c r="C15" s="55"/>
      <c r="D15" s="55"/>
      <c r="E15" s="55"/>
      <c r="F15" s="55"/>
      <c r="G15" s="55"/>
      <c r="H15" s="92" t="s">
        <v>12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3"/>
      <c r="AH15" s="58">
        <v>5576.532030000001</v>
      </c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60">
        <v>3.566</v>
      </c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94">
        <v>108.8</v>
      </c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5"/>
    </row>
    <row r="16" spans="1:102" s="12" customFormat="1" ht="23.25" customHeight="1">
      <c r="A16" s="20"/>
      <c r="B16" s="20"/>
      <c r="C16" s="20"/>
      <c r="D16" s="20"/>
      <c r="E16" s="20"/>
      <c r="F16" s="20"/>
      <c r="G16" s="20"/>
      <c r="H16" s="95" t="s">
        <v>153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6"/>
      <c r="AH16" s="42">
        <v>0</v>
      </c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24">
        <v>0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>
        <v>0</v>
      </c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8"/>
    </row>
    <row r="17" spans="1:102" s="12" customFormat="1" ht="55.5" customHeight="1">
      <c r="A17" s="55" t="s">
        <v>18</v>
      </c>
      <c r="B17" s="55"/>
      <c r="C17" s="55"/>
      <c r="D17" s="55"/>
      <c r="E17" s="55"/>
      <c r="F17" s="55"/>
      <c r="G17" s="55"/>
      <c r="H17" s="91" t="s">
        <v>154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75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5"/>
    </row>
    <row r="18" spans="1:102" s="12" customFormat="1" ht="23.25" customHeight="1">
      <c r="A18" s="55"/>
      <c r="B18" s="55"/>
      <c r="C18" s="55"/>
      <c r="D18" s="55"/>
      <c r="E18" s="55"/>
      <c r="F18" s="55"/>
      <c r="G18" s="55"/>
      <c r="H18" s="92" t="s">
        <v>11</v>
      </c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3"/>
      <c r="AH18" s="97">
        <v>115057.185525</v>
      </c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9"/>
      <c r="BE18" s="65">
        <v>190.36199999999997</v>
      </c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100"/>
      <c r="CB18" s="94">
        <v>4335.8</v>
      </c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5"/>
    </row>
    <row r="19" spans="1:102" s="12" customFormat="1" ht="23.25" customHeight="1">
      <c r="A19" s="55"/>
      <c r="B19" s="55"/>
      <c r="C19" s="55"/>
      <c r="D19" s="55"/>
      <c r="E19" s="55"/>
      <c r="F19" s="55"/>
      <c r="G19" s="55"/>
      <c r="H19" s="92" t="s">
        <v>12</v>
      </c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3"/>
      <c r="AH19" s="97">
        <v>30125.571900000003</v>
      </c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9"/>
      <c r="BE19" s="65">
        <v>55.518</v>
      </c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100"/>
      <c r="CB19" s="94">
        <v>119.7</v>
      </c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5"/>
    </row>
    <row r="20" spans="1:102" s="12" customFormat="1" ht="23.25" customHeight="1">
      <c r="A20" s="20"/>
      <c r="B20" s="20"/>
      <c r="C20" s="20"/>
      <c r="D20" s="20"/>
      <c r="E20" s="20"/>
      <c r="F20" s="20"/>
      <c r="G20" s="20"/>
      <c r="H20" s="95" t="s">
        <v>153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6"/>
      <c r="AH20" s="101">
        <v>0</v>
      </c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3"/>
      <c r="BE20" s="28">
        <v>0</v>
      </c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104"/>
      <c r="CB20" s="24">
        <v>0</v>
      </c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8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6">
      <selection activeCell="AW21" sqref="AW21:BE21"/>
    </sheetView>
  </sheetViews>
  <sheetFormatPr defaultColWidth="0.875" defaultRowHeight="12.75"/>
  <cols>
    <col min="1" max="21" width="0.875" style="7" customWidth="1"/>
    <col min="22" max="16384" width="0.875" style="7" customWidth="1"/>
  </cols>
  <sheetData>
    <row r="1" s="1" customFormat="1" ht="12.75">
      <c r="BN1" s="1" t="s">
        <v>0</v>
      </c>
    </row>
    <row r="2" spans="66:102" s="1" customFormat="1" ht="41.25" customHeight="1">
      <c r="BN2" s="37" t="s">
        <v>1</v>
      </c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</row>
    <row r="3" s="1" customFormat="1" ht="5.25" customHeight="1"/>
    <row r="4" s="2" customFormat="1" ht="12">
      <c r="BN4" s="2" t="s">
        <v>2</v>
      </c>
    </row>
    <row r="5" s="2" customFormat="1" ht="12">
      <c r="BN5" s="2" t="s">
        <v>3</v>
      </c>
    </row>
    <row r="6" s="1" customFormat="1" ht="12.75"/>
    <row r="7" s="3" customFormat="1" ht="16.5">
      <c r="CX7" s="4" t="s">
        <v>4</v>
      </c>
    </row>
    <row r="8" s="3" customFormat="1" ht="26.25" customHeight="1"/>
    <row r="9" spans="1:102" s="5" customFormat="1" ht="18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</row>
    <row r="10" spans="1:102" s="6" customFormat="1" ht="39.75" customHeight="1">
      <c r="A10" s="39" t="s">
        <v>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</row>
    <row r="11" ht="18.75" customHeight="1"/>
    <row r="12" spans="1:102" s="8" customFormat="1" ht="27.75" customHeight="1">
      <c r="A12" s="126" t="s">
        <v>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7"/>
      <c r="V12" s="130" t="s">
        <v>8</v>
      </c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2"/>
      <c r="AW12" s="130" t="s">
        <v>9</v>
      </c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2"/>
      <c r="BX12" s="130" t="s">
        <v>10</v>
      </c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</row>
    <row r="13" spans="1:102" s="8" customFormat="1" ht="35.2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9"/>
      <c r="V13" s="133" t="s">
        <v>11</v>
      </c>
      <c r="W13" s="133"/>
      <c r="X13" s="133"/>
      <c r="Y13" s="133"/>
      <c r="Z13" s="133"/>
      <c r="AA13" s="133"/>
      <c r="AB13" s="133"/>
      <c r="AC13" s="133"/>
      <c r="AD13" s="133"/>
      <c r="AE13" s="133" t="s">
        <v>12</v>
      </c>
      <c r="AF13" s="133"/>
      <c r="AG13" s="133"/>
      <c r="AH13" s="133"/>
      <c r="AI13" s="133"/>
      <c r="AJ13" s="133"/>
      <c r="AK13" s="133"/>
      <c r="AL13" s="133"/>
      <c r="AM13" s="133"/>
      <c r="AN13" s="133" t="s">
        <v>13</v>
      </c>
      <c r="AO13" s="133"/>
      <c r="AP13" s="133"/>
      <c r="AQ13" s="133"/>
      <c r="AR13" s="133"/>
      <c r="AS13" s="133"/>
      <c r="AT13" s="133"/>
      <c r="AU13" s="133"/>
      <c r="AV13" s="133"/>
      <c r="AW13" s="133" t="s">
        <v>11</v>
      </c>
      <c r="AX13" s="133"/>
      <c r="AY13" s="133"/>
      <c r="AZ13" s="133"/>
      <c r="BA13" s="133"/>
      <c r="BB13" s="133"/>
      <c r="BC13" s="133"/>
      <c r="BD13" s="133"/>
      <c r="BE13" s="133"/>
      <c r="BF13" s="133" t="s">
        <v>12</v>
      </c>
      <c r="BG13" s="133"/>
      <c r="BH13" s="133"/>
      <c r="BI13" s="133"/>
      <c r="BJ13" s="133"/>
      <c r="BK13" s="133"/>
      <c r="BL13" s="133"/>
      <c r="BM13" s="133"/>
      <c r="BN13" s="133"/>
      <c r="BO13" s="133" t="s">
        <v>13</v>
      </c>
      <c r="BP13" s="133"/>
      <c r="BQ13" s="133"/>
      <c r="BR13" s="133"/>
      <c r="BS13" s="133"/>
      <c r="BT13" s="133"/>
      <c r="BU13" s="133"/>
      <c r="BV13" s="133"/>
      <c r="BW13" s="133"/>
      <c r="BX13" s="133" t="s">
        <v>11</v>
      </c>
      <c r="BY13" s="133"/>
      <c r="BZ13" s="133"/>
      <c r="CA13" s="133"/>
      <c r="CB13" s="133"/>
      <c r="CC13" s="133"/>
      <c r="CD13" s="133"/>
      <c r="CE13" s="133"/>
      <c r="CF13" s="133"/>
      <c r="CG13" s="133" t="s">
        <v>12</v>
      </c>
      <c r="CH13" s="133"/>
      <c r="CI13" s="133"/>
      <c r="CJ13" s="133"/>
      <c r="CK13" s="133"/>
      <c r="CL13" s="133"/>
      <c r="CM13" s="133"/>
      <c r="CN13" s="133"/>
      <c r="CO13" s="133"/>
      <c r="CP13" s="133" t="s">
        <v>13</v>
      </c>
      <c r="CQ13" s="133"/>
      <c r="CR13" s="133"/>
      <c r="CS13" s="133"/>
      <c r="CT13" s="133"/>
      <c r="CU13" s="133"/>
      <c r="CV13" s="133"/>
      <c r="CW13" s="133"/>
      <c r="CX13" s="130"/>
    </row>
    <row r="14" spans="1:102" s="9" customFormat="1" ht="33" customHeight="1">
      <c r="A14" s="123" t="s">
        <v>14</v>
      </c>
      <c r="B14" s="116"/>
      <c r="C14" s="116"/>
      <c r="D14" s="116"/>
      <c r="E14" s="116"/>
      <c r="F14" s="117"/>
      <c r="G14" s="124" t="s">
        <v>15</v>
      </c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16">
        <v>991</v>
      </c>
      <c r="W14" s="116"/>
      <c r="X14" s="116"/>
      <c r="Y14" s="116"/>
      <c r="Z14" s="116"/>
      <c r="AA14" s="116"/>
      <c r="AB14" s="116"/>
      <c r="AC14" s="116"/>
      <c r="AD14" s="116"/>
      <c r="AE14" s="116">
        <v>0</v>
      </c>
      <c r="AF14" s="116"/>
      <c r="AG14" s="116"/>
      <c r="AH14" s="116"/>
      <c r="AI14" s="116"/>
      <c r="AJ14" s="116"/>
      <c r="AK14" s="116"/>
      <c r="AL14" s="116"/>
      <c r="AM14" s="116"/>
      <c r="AN14" s="116">
        <v>0</v>
      </c>
      <c r="AO14" s="116"/>
      <c r="AP14" s="116"/>
      <c r="AQ14" s="116"/>
      <c r="AR14" s="116"/>
      <c r="AS14" s="116"/>
      <c r="AT14" s="116"/>
      <c r="AU14" s="116"/>
      <c r="AV14" s="116"/>
      <c r="AW14" s="116">
        <v>10310</v>
      </c>
      <c r="AX14" s="116"/>
      <c r="AY14" s="116"/>
      <c r="AZ14" s="116"/>
      <c r="BA14" s="116"/>
      <c r="BB14" s="116"/>
      <c r="BC14" s="116"/>
      <c r="BD14" s="116"/>
      <c r="BE14" s="116"/>
      <c r="BF14" s="116">
        <v>0</v>
      </c>
      <c r="BG14" s="116"/>
      <c r="BH14" s="116"/>
      <c r="BI14" s="116"/>
      <c r="BJ14" s="116"/>
      <c r="BK14" s="116"/>
      <c r="BL14" s="116"/>
      <c r="BM14" s="116"/>
      <c r="BN14" s="116"/>
      <c r="BO14" s="116">
        <v>0</v>
      </c>
      <c r="BP14" s="116"/>
      <c r="BQ14" s="116"/>
      <c r="BR14" s="116"/>
      <c r="BS14" s="116"/>
      <c r="BT14" s="116"/>
      <c r="BU14" s="116"/>
      <c r="BV14" s="116"/>
      <c r="BW14" s="116"/>
      <c r="BX14" s="116">
        <v>1059.1</v>
      </c>
      <c r="BY14" s="116"/>
      <c r="BZ14" s="116"/>
      <c r="CA14" s="116"/>
      <c r="CB14" s="116"/>
      <c r="CC14" s="116"/>
      <c r="CD14" s="116"/>
      <c r="CE14" s="116"/>
      <c r="CF14" s="116"/>
      <c r="CG14" s="116">
        <v>0</v>
      </c>
      <c r="CH14" s="116"/>
      <c r="CI14" s="116"/>
      <c r="CJ14" s="116"/>
      <c r="CK14" s="116"/>
      <c r="CL14" s="116"/>
      <c r="CM14" s="116"/>
      <c r="CN14" s="116"/>
      <c r="CO14" s="116"/>
      <c r="CP14" s="116">
        <v>0</v>
      </c>
      <c r="CQ14" s="116"/>
      <c r="CR14" s="116"/>
      <c r="CS14" s="116"/>
      <c r="CT14" s="116"/>
      <c r="CU14" s="116"/>
      <c r="CV14" s="116"/>
      <c r="CW14" s="116"/>
      <c r="CX14" s="117"/>
    </row>
    <row r="15" spans="1:102" s="9" customFormat="1" ht="12.75">
      <c r="A15" s="120"/>
      <c r="B15" s="118"/>
      <c r="C15" s="118"/>
      <c r="D15" s="118"/>
      <c r="E15" s="118"/>
      <c r="F15" s="119"/>
      <c r="G15" s="121" t="s">
        <v>16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9"/>
    </row>
    <row r="16" spans="1:102" s="9" customFormat="1" ht="33" customHeight="1">
      <c r="A16" s="105"/>
      <c r="B16" s="106"/>
      <c r="C16" s="106"/>
      <c r="D16" s="106"/>
      <c r="E16" s="106"/>
      <c r="F16" s="107"/>
      <c r="G16" s="108" t="s">
        <v>17</v>
      </c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6">
        <v>696</v>
      </c>
      <c r="W16" s="106"/>
      <c r="X16" s="106"/>
      <c r="Y16" s="106"/>
      <c r="Z16" s="106"/>
      <c r="AA16" s="106"/>
      <c r="AB16" s="106"/>
      <c r="AC16" s="106"/>
      <c r="AD16" s="106"/>
      <c r="AE16" s="106">
        <v>0</v>
      </c>
      <c r="AF16" s="106"/>
      <c r="AG16" s="106"/>
      <c r="AH16" s="106"/>
      <c r="AI16" s="106"/>
      <c r="AJ16" s="106"/>
      <c r="AK16" s="106"/>
      <c r="AL16" s="106"/>
      <c r="AM16" s="106"/>
      <c r="AN16" s="106">
        <v>0</v>
      </c>
      <c r="AO16" s="106"/>
      <c r="AP16" s="106"/>
      <c r="AQ16" s="106"/>
      <c r="AR16" s="106"/>
      <c r="AS16" s="106"/>
      <c r="AT16" s="106"/>
      <c r="AU16" s="106"/>
      <c r="AV16" s="106"/>
      <c r="AW16" s="106">
        <v>8321.5</v>
      </c>
      <c r="AX16" s="106"/>
      <c r="AY16" s="106"/>
      <c r="AZ16" s="106"/>
      <c r="BA16" s="106"/>
      <c r="BB16" s="106"/>
      <c r="BC16" s="106"/>
      <c r="BD16" s="106"/>
      <c r="BE16" s="106"/>
      <c r="BF16" s="106">
        <v>0</v>
      </c>
      <c r="BG16" s="106"/>
      <c r="BH16" s="106"/>
      <c r="BI16" s="106"/>
      <c r="BJ16" s="106"/>
      <c r="BK16" s="106"/>
      <c r="BL16" s="106"/>
      <c r="BM16" s="106"/>
      <c r="BN16" s="106"/>
      <c r="BO16" s="106">
        <v>0</v>
      </c>
      <c r="BP16" s="106"/>
      <c r="BQ16" s="106"/>
      <c r="BR16" s="106"/>
      <c r="BS16" s="106"/>
      <c r="BT16" s="106"/>
      <c r="BU16" s="106"/>
      <c r="BV16" s="106"/>
      <c r="BW16" s="106"/>
      <c r="BX16" s="106">
        <v>324.4</v>
      </c>
      <c r="BY16" s="106"/>
      <c r="BZ16" s="106"/>
      <c r="CA16" s="106"/>
      <c r="CB16" s="106"/>
      <c r="CC16" s="106"/>
      <c r="CD16" s="106"/>
      <c r="CE16" s="106"/>
      <c r="CF16" s="106"/>
      <c r="CG16" s="106">
        <v>0</v>
      </c>
      <c r="CH16" s="106"/>
      <c r="CI16" s="106"/>
      <c r="CJ16" s="106"/>
      <c r="CK16" s="106"/>
      <c r="CL16" s="106"/>
      <c r="CM16" s="106"/>
      <c r="CN16" s="106"/>
      <c r="CO16" s="106"/>
      <c r="CP16" s="106">
        <v>0</v>
      </c>
      <c r="CQ16" s="106"/>
      <c r="CR16" s="106"/>
      <c r="CS16" s="106"/>
      <c r="CT16" s="106"/>
      <c r="CU16" s="106"/>
      <c r="CV16" s="106"/>
      <c r="CW16" s="106"/>
      <c r="CX16" s="107"/>
    </row>
    <row r="17" spans="1:102" s="9" customFormat="1" ht="33" customHeight="1">
      <c r="A17" s="123" t="s">
        <v>18</v>
      </c>
      <c r="B17" s="116"/>
      <c r="C17" s="116"/>
      <c r="D17" s="116"/>
      <c r="E17" s="116"/>
      <c r="F17" s="117"/>
      <c r="G17" s="124" t="s">
        <v>19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16">
        <v>127</v>
      </c>
      <c r="W17" s="116"/>
      <c r="X17" s="116"/>
      <c r="Y17" s="116"/>
      <c r="Z17" s="116"/>
      <c r="AA17" s="116"/>
      <c r="AB17" s="116"/>
      <c r="AC17" s="116"/>
      <c r="AD17" s="116"/>
      <c r="AE17" s="116">
        <v>7</v>
      </c>
      <c r="AF17" s="116"/>
      <c r="AG17" s="116"/>
      <c r="AH17" s="116"/>
      <c r="AI17" s="116"/>
      <c r="AJ17" s="116"/>
      <c r="AK17" s="116"/>
      <c r="AL17" s="116"/>
      <c r="AM17" s="116"/>
      <c r="AN17" s="116">
        <v>0</v>
      </c>
      <c r="AO17" s="116"/>
      <c r="AP17" s="116"/>
      <c r="AQ17" s="116"/>
      <c r="AR17" s="116"/>
      <c r="AS17" s="116"/>
      <c r="AT17" s="116"/>
      <c r="AU17" s="116"/>
      <c r="AV17" s="116"/>
      <c r="AW17" s="116">
        <v>4994.8</v>
      </c>
      <c r="AX17" s="116"/>
      <c r="AY17" s="116"/>
      <c r="AZ17" s="116"/>
      <c r="BA17" s="116"/>
      <c r="BB17" s="116"/>
      <c r="BC17" s="116"/>
      <c r="BD17" s="116"/>
      <c r="BE17" s="116"/>
      <c r="BF17" s="116">
        <v>1002</v>
      </c>
      <c r="BG17" s="116"/>
      <c r="BH17" s="116"/>
      <c r="BI17" s="116"/>
      <c r="BJ17" s="116"/>
      <c r="BK17" s="116"/>
      <c r="BL17" s="116"/>
      <c r="BM17" s="116"/>
      <c r="BN17" s="116"/>
      <c r="BO17" s="116">
        <v>0</v>
      </c>
      <c r="BP17" s="116"/>
      <c r="BQ17" s="116"/>
      <c r="BR17" s="116"/>
      <c r="BS17" s="116"/>
      <c r="BT17" s="116"/>
      <c r="BU17" s="116"/>
      <c r="BV17" s="116"/>
      <c r="BW17" s="116"/>
      <c r="BX17" s="116">
        <v>13830.5</v>
      </c>
      <c r="BY17" s="116"/>
      <c r="BZ17" s="116"/>
      <c r="CA17" s="116"/>
      <c r="CB17" s="116"/>
      <c r="CC17" s="116"/>
      <c r="CD17" s="116"/>
      <c r="CE17" s="116"/>
      <c r="CF17" s="116"/>
      <c r="CG17" s="116">
        <v>644.8</v>
      </c>
      <c r="CH17" s="116"/>
      <c r="CI17" s="116"/>
      <c r="CJ17" s="116"/>
      <c r="CK17" s="116"/>
      <c r="CL17" s="116"/>
      <c r="CM17" s="116"/>
      <c r="CN17" s="116"/>
      <c r="CO17" s="116"/>
      <c r="CP17" s="116">
        <v>0</v>
      </c>
      <c r="CQ17" s="116"/>
      <c r="CR17" s="116"/>
      <c r="CS17" s="116"/>
      <c r="CT17" s="116"/>
      <c r="CU17" s="116"/>
      <c r="CV17" s="116"/>
      <c r="CW17" s="116"/>
      <c r="CX17" s="117"/>
    </row>
    <row r="18" spans="1:102" s="9" customFormat="1" ht="12.75">
      <c r="A18" s="120"/>
      <c r="B18" s="118"/>
      <c r="C18" s="118"/>
      <c r="D18" s="118"/>
      <c r="E18" s="118"/>
      <c r="F18" s="119"/>
      <c r="G18" s="121" t="s">
        <v>16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9"/>
    </row>
    <row r="19" spans="1:102" s="9" customFormat="1" ht="33" customHeight="1">
      <c r="A19" s="105"/>
      <c r="B19" s="106"/>
      <c r="C19" s="106"/>
      <c r="D19" s="106"/>
      <c r="E19" s="106"/>
      <c r="F19" s="107"/>
      <c r="G19" s="108" t="s">
        <v>20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6">
        <v>0</v>
      </c>
      <c r="W19" s="106"/>
      <c r="X19" s="106"/>
      <c r="Y19" s="106"/>
      <c r="Z19" s="106"/>
      <c r="AA19" s="106"/>
      <c r="AB19" s="106"/>
      <c r="AC19" s="106"/>
      <c r="AD19" s="106"/>
      <c r="AE19" s="106">
        <v>0</v>
      </c>
      <c r="AF19" s="106"/>
      <c r="AG19" s="106"/>
      <c r="AH19" s="106"/>
      <c r="AI19" s="106"/>
      <c r="AJ19" s="106"/>
      <c r="AK19" s="106"/>
      <c r="AL19" s="106"/>
      <c r="AM19" s="106"/>
      <c r="AN19" s="106">
        <v>0</v>
      </c>
      <c r="AO19" s="106"/>
      <c r="AP19" s="106"/>
      <c r="AQ19" s="106"/>
      <c r="AR19" s="106"/>
      <c r="AS19" s="106"/>
      <c r="AT19" s="106"/>
      <c r="AU19" s="106"/>
      <c r="AV19" s="106"/>
      <c r="AW19" s="106">
        <v>0</v>
      </c>
      <c r="AX19" s="106"/>
      <c r="AY19" s="106"/>
      <c r="AZ19" s="106"/>
      <c r="BA19" s="106"/>
      <c r="BB19" s="106"/>
      <c r="BC19" s="106"/>
      <c r="BD19" s="106"/>
      <c r="BE19" s="106"/>
      <c r="BF19" s="106">
        <v>0</v>
      </c>
      <c r="BG19" s="106"/>
      <c r="BH19" s="106"/>
      <c r="BI19" s="106"/>
      <c r="BJ19" s="106"/>
      <c r="BK19" s="106"/>
      <c r="BL19" s="106"/>
      <c r="BM19" s="106"/>
      <c r="BN19" s="106"/>
      <c r="BO19" s="106">
        <v>0</v>
      </c>
      <c r="BP19" s="106"/>
      <c r="BQ19" s="106"/>
      <c r="BR19" s="106"/>
      <c r="BS19" s="106"/>
      <c r="BT19" s="106"/>
      <c r="BU19" s="106"/>
      <c r="BV19" s="106"/>
      <c r="BW19" s="106"/>
      <c r="BX19" s="106">
        <v>0</v>
      </c>
      <c r="BY19" s="106"/>
      <c r="BZ19" s="106"/>
      <c r="CA19" s="106"/>
      <c r="CB19" s="106"/>
      <c r="CC19" s="106"/>
      <c r="CD19" s="106"/>
      <c r="CE19" s="106"/>
      <c r="CF19" s="106"/>
      <c r="CG19" s="106">
        <v>0</v>
      </c>
      <c r="CH19" s="106"/>
      <c r="CI19" s="106"/>
      <c r="CJ19" s="106"/>
      <c r="CK19" s="106"/>
      <c r="CL19" s="106"/>
      <c r="CM19" s="106"/>
      <c r="CN19" s="106"/>
      <c r="CO19" s="106"/>
      <c r="CP19" s="106">
        <v>0</v>
      </c>
      <c r="CQ19" s="106"/>
      <c r="CR19" s="106"/>
      <c r="CS19" s="106"/>
      <c r="CT19" s="106"/>
      <c r="CU19" s="106"/>
      <c r="CV19" s="106"/>
      <c r="CW19" s="106"/>
      <c r="CX19" s="107"/>
    </row>
    <row r="20" spans="1:102" s="9" customFormat="1" ht="45" customHeight="1">
      <c r="A20" s="123" t="s">
        <v>21</v>
      </c>
      <c r="B20" s="116"/>
      <c r="C20" s="116"/>
      <c r="D20" s="116"/>
      <c r="E20" s="116"/>
      <c r="F20" s="117"/>
      <c r="G20" s="124" t="s">
        <v>22</v>
      </c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16">
        <v>9</v>
      </c>
      <c r="W20" s="116"/>
      <c r="X20" s="116"/>
      <c r="Y20" s="116"/>
      <c r="Z20" s="116"/>
      <c r="AA20" s="116"/>
      <c r="AB20" s="116"/>
      <c r="AC20" s="116"/>
      <c r="AD20" s="116"/>
      <c r="AE20" s="116">
        <v>19</v>
      </c>
      <c r="AF20" s="116"/>
      <c r="AG20" s="116"/>
      <c r="AH20" s="116"/>
      <c r="AI20" s="116"/>
      <c r="AJ20" s="116"/>
      <c r="AK20" s="116"/>
      <c r="AL20" s="116"/>
      <c r="AM20" s="116"/>
      <c r="AN20" s="116">
        <v>0</v>
      </c>
      <c r="AO20" s="116"/>
      <c r="AP20" s="116"/>
      <c r="AQ20" s="116"/>
      <c r="AR20" s="116"/>
      <c r="AS20" s="116"/>
      <c r="AT20" s="116"/>
      <c r="AU20" s="116"/>
      <c r="AV20" s="116"/>
      <c r="AW20" s="116">
        <v>2296.8</v>
      </c>
      <c r="AX20" s="116"/>
      <c r="AY20" s="116"/>
      <c r="AZ20" s="116"/>
      <c r="BA20" s="116"/>
      <c r="BB20" s="116"/>
      <c r="BC20" s="116"/>
      <c r="BD20" s="116"/>
      <c r="BE20" s="116"/>
      <c r="BF20" s="116">
        <v>5333.4</v>
      </c>
      <c r="BG20" s="116"/>
      <c r="BH20" s="116"/>
      <c r="BI20" s="116"/>
      <c r="BJ20" s="116"/>
      <c r="BK20" s="116"/>
      <c r="BL20" s="116"/>
      <c r="BM20" s="116"/>
      <c r="BN20" s="116"/>
      <c r="BO20" s="116">
        <v>0</v>
      </c>
      <c r="BP20" s="116"/>
      <c r="BQ20" s="116"/>
      <c r="BR20" s="116"/>
      <c r="BS20" s="116"/>
      <c r="BT20" s="116"/>
      <c r="BU20" s="116"/>
      <c r="BV20" s="116"/>
      <c r="BW20" s="116"/>
      <c r="BX20" s="116">
        <v>4645.9</v>
      </c>
      <c r="BY20" s="116"/>
      <c r="BZ20" s="116"/>
      <c r="CA20" s="116"/>
      <c r="CB20" s="116"/>
      <c r="CC20" s="116"/>
      <c r="CD20" s="116"/>
      <c r="CE20" s="116"/>
      <c r="CF20" s="116"/>
      <c r="CG20" s="116">
        <v>4406.3</v>
      </c>
      <c r="CH20" s="116"/>
      <c r="CI20" s="116"/>
      <c r="CJ20" s="116"/>
      <c r="CK20" s="116"/>
      <c r="CL20" s="116"/>
      <c r="CM20" s="116"/>
      <c r="CN20" s="116"/>
      <c r="CO20" s="116"/>
      <c r="CP20" s="116">
        <v>0</v>
      </c>
      <c r="CQ20" s="116"/>
      <c r="CR20" s="116"/>
      <c r="CS20" s="116"/>
      <c r="CT20" s="116"/>
      <c r="CU20" s="116"/>
      <c r="CV20" s="116"/>
      <c r="CW20" s="116"/>
      <c r="CX20" s="117"/>
    </row>
    <row r="21" spans="1:102" s="9" customFormat="1" ht="12.75">
      <c r="A21" s="120"/>
      <c r="B21" s="118"/>
      <c r="C21" s="118"/>
      <c r="D21" s="118"/>
      <c r="E21" s="118"/>
      <c r="F21" s="119"/>
      <c r="G21" s="121" t="s">
        <v>16</v>
      </c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9"/>
    </row>
    <row r="22" spans="1:102" s="9" customFormat="1" ht="45" customHeight="1">
      <c r="A22" s="105"/>
      <c r="B22" s="106"/>
      <c r="C22" s="106"/>
      <c r="D22" s="106"/>
      <c r="E22" s="106"/>
      <c r="F22" s="107"/>
      <c r="G22" s="108" t="s">
        <v>23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6">
        <v>0</v>
      </c>
      <c r="W22" s="106"/>
      <c r="X22" s="106"/>
      <c r="Y22" s="106"/>
      <c r="Z22" s="106"/>
      <c r="AA22" s="106"/>
      <c r="AB22" s="106"/>
      <c r="AC22" s="106"/>
      <c r="AD22" s="106"/>
      <c r="AE22" s="106">
        <v>0</v>
      </c>
      <c r="AF22" s="106"/>
      <c r="AG22" s="106"/>
      <c r="AH22" s="106"/>
      <c r="AI22" s="106"/>
      <c r="AJ22" s="106"/>
      <c r="AK22" s="106"/>
      <c r="AL22" s="106"/>
      <c r="AM22" s="106"/>
      <c r="AN22" s="106">
        <v>0</v>
      </c>
      <c r="AO22" s="106"/>
      <c r="AP22" s="106"/>
      <c r="AQ22" s="106"/>
      <c r="AR22" s="106"/>
      <c r="AS22" s="106"/>
      <c r="AT22" s="106"/>
      <c r="AU22" s="106"/>
      <c r="AV22" s="106"/>
      <c r="AW22" s="106">
        <v>0</v>
      </c>
      <c r="AX22" s="106"/>
      <c r="AY22" s="106"/>
      <c r="AZ22" s="106"/>
      <c r="BA22" s="106"/>
      <c r="BB22" s="106"/>
      <c r="BC22" s="106"/>
      <c r="BD22" s="106"/>
      <c r="BE22" s="106"/>
      <c r="BF22" s="106">
        <v>0</v>
      </c>
      <c r="BG22" s="106"/>
      <c r="BH22" s="106"/>
      <c r="BI22" s="106"/>
      <c r="BJ22" s="106"/>
      <c r="BK22" s="106"/>
      <c r="BL22" s="106"/>
      <c r="BM22" s="106"/>
      <c r="BN22" s="106"/>
      <c r="BO22" s="106">
        <v>0</v>
      </c>
      <c r="BP22" s="106"/>
      <c r="BQ22" s="106"/>
      <c r="BR22" s="106"/>
      <c r="BS22" s="106"/>
      <c r="BT22" s="106"/>
      <c r="BU22" s="106"/>
      <c r="BV22" s="106"/>
      <c r="BW22" s="106"/>
      <c r="BX22" s="106">
        <v>0</v>
      </c>
      <c r="BY22" s="106"/>
      <c r="BZ22" s="106"/>
      <c r="CA22" s="106"/>
      <c r="CB22" s="106"/>
      <c r="CC22" s="106"/>
      <c r="CD22" s="106"/>
      <c r="CE22" s="106"/>
      <c r="CF22" s="106"/>
      <c r="CG22" s="106">
        <v>0</v>
      </c>
      <c r="CH22" s="106"/>
      <c r="CI22" s="106"/>
      <c r="CJ22" s="106"/>
      <c r="CK22" s="106"/>
      <c r="CL22" s="106"/>
      <c r="CM22" s="106"/>
      <c r="CN22" s="106"/>
      <c r="CO22" s="106"/>
      <c r="CP22" s="106">
        <v>0</v>
      </c>
      <c r="CQ22" s="106"/>
      <c r="CR22" s="106"/>
      <c r="CS22" s="106"/>
      <c r="CT22" s="106"/>
      <c r="CU22" s="106"/>
      <c r="CV22" s="106"/>
      <c r="CW22" s="106"/>
      <c r="CX22" s="107"/>
    </row>
    <row r="23" spans="1:102" s="9" customFormat="1" ht="45" customHeight="1">
      <c r="A23" s="123" t="s">
        <v>24</v>
      </c>
      <c r="B23" s="116"/>
      <c r="C23" s="116"/>
      <c r="D23" s="116"/>
      <c r="E23" s="116"/>
      <c r="F23" s="117"/>
      <c r="G23" s="124" t="s">
        <v>25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16">
        <v>0</v>
      </c>
      <c r="W23" s="116"/>
      <c r="X23" s="116"/>
      <c r="Y23" s="116"/>
      <c r="Z23" s="116"/>
      <c r="AA23" s="116"/>
      <c r="AB23" s="116"/>
      <c r="AC23" s="116"/>
      <c r="AD23" s="116"/>
      <c r="AE23" s="116">
        <v>2</v>
      </c>
      <c r="AF23" s="116"/>
      <c r="AG23" s="116"/>
      <c r="AH23" s="116"/>
      <c r="AI23" s="116"/>
      <c r="AJ23" s="116"/>
      <c r="AK23" s="116"/>
      <c r="AL23" s="116"/>
      <c r="AM23" s="116"/>
      <c r="AN23" s="116">
        <v>0</v>
      </c>
      <c r="AO23" s="116"/>
      <c r="AP23" s="116"/>
      <c r="AQ23" s="116"/>
      <c r="AR23" s="116"/>
      <c r="AS23" s="116"/>
      <c r="AT23" s="116"/>
      <c r="AU23" s="116"/>
      <c r="AV23" s="116"/>
      <c r="AW23" s="116">
        <v>0</v>
      </c>
      <c r="AX23" s="116"/>
      <c r="AY23" s="116"/>
      <c r="AZ23" s="116"/>
      <c r="BA23" s="116"/>
      <c r="BB23" s="116"/>
      <c r="BC23" s="116"/>
      <c r="BD23" s="116"/>
      <c r="BE23" s="116"/>
      <c r="BF23" s="116">
        <v>2075</v>
      </c>
      <c r="BG23" s="116"/>
      <c r="BH23" s="116"/>
      <c r="BI23" s="116"/>
      <c r="BJ23" s="116"/>
      <c r="BK23" s="116"/>
      <c r="BL23" s="116"/>
      <c r="BM23" s="116"/>
      <c r="BN23" s="116"/>
      <c r="BO23" s="116">
        <v>0</v>
      </c>
      <c r="BP23" s="116"/>
      <c r="BQ23" s="116"/>
      <c r="BR23" s="116"/>
      <c r="BS23" s="116"/>
      <c r="BT23" s="116"/>
      <c r="BU23" s="116"/>
      <c r="BV23" s="116"/>
      <c r="BW23" s="116"/>
      <c r="BX23" s="116">
        <v>0</v>
      </c>
      <c r="BY23" s="116"/>
      <c r="BZ23" s="116"/>
      <c r="CA23" s="116"/>
      <c r="CB23" s="116"/>
      <c r="CC23" s="116"/>
      <c r="CD23" s="116"/>
      <c r="CE23" s="116"/>
      <c r="CF23" s="116"/>
      <c r="CG23" s="116">
        <v>264156</v>
      </c>
      <c r="CH23" s="116"/>
      <c r="CI23" s="116"/>
      <c r="CJ23" s="116"/>
      <c r="CK23" s="116"/>
      <c r="CL23" s="116"/>
      <c r="CM23" s="116"/>
      <c r="CN23" s="116"/>
      <c r="CO23" s="116"/>
      <c r="CP23" s="116">
        <v>0</v>
      </c>
      <c r="CQ23" s="116"/>
      <c r="CR23" s="116"/>
      <c r="CS23" s="116"/>
      <c r="CT23" s="116"/>
      <c r="CU23" s="116"/>
      <c r="CV23" s="116"/>
      <c r="CW23" s="116"/>
      <c r="CX23" s="117"/>
    </row>
    <row r="24" spans="1:102" s="9" customFormat="1" ht="12.75">
      <c r="A24" s="120"/>
      <c r="B24" s="118"/>
      <c r="C24" s="118"/>
      <c r="D24" s="118"/>
      <c r="E24" s="118"/>
      <c r="F24" s="119"/>
      <c r="G24" s="121" t="s">
        <v>16</v>
      </c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9"/>
    </row>
    <row r="25" spans="1:102" s="9" customFormat="1" ht="45" customHeight="1">
      <c r="A25" s="105"/>
      <c r="B25" s="106"/>
      <c r="C25" s="106"/>
      <c r="D25" s="106"/>
      <c r="E25" s="106"/>
      <c r="F25" s="107"/>
      <c r="G25" s="108" t="s">
        <v>23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6">
        <v>0</v>
      </c>
      <c r="W25" s="106"/>
      <c r="X25" s="106"/>
      <c r="Y25" s="106"/>
      <c r="Z25" s="106"/>
      <c r="AA25" s="106"/>
      <c r="AB25" s="106"/>
      <c r="AC25" s="106"/>
      <c r="AD25" s="106"/>
      <c r="AE25" s="106">
        <v>0</v>
      </c>
      <c r="AF25" s="106"/>
      <c r="AG25" s="106"/>
      <c r="AH25" s="106"/>
      <c r="AI25" s="106"/>
      <c r="AJ25" s="106"/>
      <c r="AK25" s="106"/>
      <c r="AL25" s="106"/>
      <c r="AM25" s="106"/>
      <c r="AN25" s="106">
        <v>0</v>
      </c>
      <c r="AO25" s="106"/>
      <c r="AP25" s="106"/>
      <c r="AQ25" s="106"/>
      <c r="AR25" s="106"/>
      <c r="AS25" s="106"/>
      <c r="AT25" s="106"/>
      <c r="AU25" s="106"/>
      <c r="AV25" s="106"/>
      <c r="AW25" s="106">
        <v>0</v>
      </c>
      <c r="AX25" s="106"/>
      <c r="AY25" s="106"/>
      <c r="AZ25" s="106"/>
      <c r="BA25" s="106"/>
      <c r="BB25" s="106"/>
      <c r="BC25" s="106"/>
      <c r="BD25" s="106"/>
      <c r="BE25" s="106"/>
      <c r="BF25" s="106">
        <v>0</v>
      </c>
      <c r="BG25" s="106"/>
      <c r="BH25" s="106"/>
      <c r="BI25" s="106"/>
      <c r="BJ25" s="106"/>
      <c r="BK25" s="106"/>
      <c r="BL25" s="106"/>
      <c r="BM25" s="106"/>
      <c r="BN25" s="106"/>
      <c r="BO25" s="106">
        <v>0</v>
      </c>
      <c r="BP25" s="106"/>
      <c r="BQ25" s="106"/>
      <c r="BR25" s="106"/>
      <c r="BS25" s="106"/>
      <c r="BT25" s="106"/>
      <c r="BU25" s="106"/>
      <c r="BV25" s="106"/>
      <c r="BW25" s="106"/>
      <c r="BX25" s="106">
        <v>0</v>
      </c>
      <c r="BY25" s="106"/>
      <c r="BZ25" s="106"/>
      <c r="CA25" s="106"/>
      <c r="CB25" s="106"/>
      <c r="CC25" s="106"/>
      <c r="CD25" s="106"/>
      <c r="CE25" s="106"/>
      <c r="CF25" s="106"/>
      <c r="CG25" s="106">
        <v>0</v>
      </c>
      <c r="CH25" s="106"/>
      <c r="CI25" s="106"/>
      <c r="CJ25" s="106"/>
      <c r="CK25" s="106"/>
      <c r="CL25" s="106"/>
      <c r="CM25" s="106"/>
      <c r="CN25" s="106"/>
      <c r="CO25" s="106"/>
      <c r="CP25" s="106">
        <v>0</v>
      </c>
      <c r="CQ25" s="106"/>
      <c r="CR25" s="106"/>
      <c r="CS25" s="106"/>
      <c r="CT25" s="106"/>
      <c r="CU25" s="106"/>
      <c r="CV25" s="106"/>
      <c r="CW25" s="106"/>
      <c r="CX25" s="107"/>
    </row>
    <row r="26" spans="1:102" s="9" customFormat="1" ht="33" customHeight="1">
      <c r="A26" s="123" t="s">
        <v>26</v>
      </c>
      <c r="B26" s="116"/>
      <c r="C26" s="116"/>
      <c r="D26" s="116"/>
      <c r="E26" s="116"/>
      <c r="F26" s="117"/>
      <c r="G26" s="124" t="s">
        <v>27</v>
      </c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16">
        <v>0</v>
      </c>
      <c r="W26" s="116"/>
      <c r="X26" s="116"/>
      <c r="Y26" s="116"/>
      <c r="Z26" s="116"/>
      <c r="AA26" s="116"/>
      <c r="AB26" s="116"/>
      <c r="AC26" s="116"/>
      <c r="AD26" s="116"/>
      <c r="AE26" s="116">
        <v>0</v>
      </c>
      <c r="AF26" s="116"/>
      <c r="AG26" s="116"/>
      <c r="AH26" s="116"/>
      <c r="AI26" s="116"/>
      <c r="AJ26" s="116"/>
      <c r="AK26" s="116"/>
      <c r="AL26" s="116"/>
      <c r="AM26" s="116"/>
      <c r="AN26" s="116">
        <v>0</v>
      </c>
      <c r="AO26" s="116"/>
      <c r="AP26" s="116"/>
      <c r="AQ26" s="116"/>
      <c r="AR26" s="116"/>
      <c r="AS26" s="116"/>
      <c r="AT26" s="116"/>
      <c r="AU26" s="116"/>
      <c r="AV26" s="116"/>
      <c r="AW26" s="116">
        <v>0</v>
      </c>
      <c r="AX26" s="116"/>
      <c r="AY26" s="116"/>
      <c r="AZ26" s="116"/>
      <c r="BA26" s="116"/>
      <c r="BB26" s="116"/>
      <c r="BC26" s="116"/>
      <c r="BD26" s="116"/>
      <c r="BE26" s="116"/>
      <c r="BF26" s="116">
        <v>0</v>
      </c>
      <c r="BG26" s="116"/>
      <c r="BH26" s="116"/>
      <c r="BI26" s="116"/>
      <c r="BJ26" s="116"/>
      <c r="BK26" s="116"/>
      <c r="BL26" s="116"/>
      <c r="BM26" s="116"/>
      <c r="BN26" s="116"/>
      <c r="BO26" s="116">
        <v>0</v>
      </c>
      <c r="BP26" s="116"/>
      <c r="BQ26" s="116"/>
      <c r="BR26" s="116"/>
      <c r="BS26" s="116"/>
      <c r="BT26" s="116"/>
      <c r="BU26" s="116"/>
      <c r="BV26" s="116"/>
      <c r="BW26" s="116"/>
      <c r="BX26" s="116">
        <v>0</v>
      </c>
      <c r="BY26" s="116"/>
      <c r="BZ26" s="116"/>
      <c r="CA26" s="116"/>
      <c r="CB26" s="116"/>
      <c r="CC26" s="116"/>
      <c r="CD26" s="116"/>
      <c r="CE26" s="116"/>
      <c r="CF26" s="116"/>
      <c r="CG26" s="116">
        <v>0</v>
      </c>
      <c r="CH26" s="116"/>
      <c r="CI26" s="116"/>
      <c r="CJ26" s="116"/>
      <c r="CK26" s="116"/>
      <c r="CL26" s="116"/>
      <c r="CM26" s="116"/>
      <c r="CN26" s="116"/>
      <c r="CO26" s="116"/>
      <c r="CP26" s="116">
        <v>0</v>
      </c>
      <c r="CQ26" s="116"/>
      <c r="CR26" s="116"/>
      <c r="CS26" s="116"/>
      <c r="CT26" s="116"/>
      <c r="CU26" s="116"/>
      <c r="CV26" s="116"/>
      <c r="CW26" s="116"/>
      <c r="CX26" s="117"/>
    </row>
    <row r="27" spans="1:102" s="9" customFormat="1" ht="12.75">
      <c r="A27" s="120"/>
      <c r="B27" s="118"/>
      <c r="C27" s="118"/>
      <c r="D27" s="118"/>
      <c r="E27" s="118"/>
      <c r="F27" s="119"/>
      <c r="G27" s="121" t="s">
        <v>16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9"/>
    </row>
    <row r="28" spans="1:102" s="9" customFormat="1" ht="45" customHeight="1">
      <c r="A28" s="105"/>
      <c r="B28" s="106"/>
      <c r="C28" s="106"/>
      <c r="D28" s="106"/>
      <c r="E28" s="106"/>
      <c r="F28" s="107"/>
      <c r="G28" s="108" t="s">
        <v>23</v>
      </c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6">
        <v>0</v>
      </c>
      <c r="W28" s="106"/>
      <c r="X28" s="106"/>
      <c r="Y28" s="106"/>
      <c r="Z28" s="106"/>
      <c r="AA28" s="106"/>
      <c r="AB28" s="106"/>
      <c r="AC28" s="106"/>
      <c r="AD28" s="106"/>
      <c r="AE28" s="106">
        <v>0</v>
      </c>
      <c r="AF28" s="106"/>
      <c r="AG28" s="106"/>
      <c r="AH28" s="106"/>
      <c r="AI28" s="106"/>
      <c r="AJ28" s="106"/>
      <c r="AK28" s="106"/>
      <c r="AL28" s="106"/>
      <c r="AM28" s="106"/>
      <c r="AN28" s="106">
        <v>0</v>
      </c>
      <c r="AO28" s="106"/>
      <c r="AP28" s="106"/>
      <c r="AQ28" s="106"/>
      <c r="AR28" s="106"/>
      <c r="AS28" s="106"/>
      <c r="AT28" s="106"/>
      <c r="AU28" s="106"/>
      <c r="AV28" s="106"/>
      <c r="AW28" s="106">
        <v>0</v>
      </c>
      <c r="AX28" s="106"/>
      <c r="AY28" s="106"/>
      <c r="AZ28" s="106"/>
      <c r="BA28" s="106"/>
      <c r="BB28" s="106"/>
      <c r="BC28" s="106"/>
      <c r="BD28" s="106"/>
      <c r="BE28" s="106"/>
      <c r="BF28" s="106">
        <v>0</v>
      </c>
      <c r="BG28" s="106"/>
      <c r="BH28" s="106"/>
      <c r="BI28" s="106"/>
      <c r="BJ28" s="106"/>
      <c r="BK28" s="106"/>
      <c r="BL28" s="106"/>
      <c r="BM28" s="106"/>
      <c r="BN28" s="106"/>
      <c r="BO28" s="106">
        <v>0</v>
      </c>
      <c r="BP28" s="106"/>
      <c r="BQ28" s="106"/>
      <c r="BR28" s="106"/>
      <c r="BS28" s="106"/>
      <c r="BT28" s="106"/>
      <c r="BU28" s="106"/>
      <c r="BV28" s="106"/>
      <c r="BW28" s="106"/>
      <c r="BX28" s="106">
        <v>0</v>
      </c>
      <c r="BY28" s="106"/>
      <c r="BZ28" s="106"/>
      <c r="CA28" s="106"/>
      <c r="CB28" s="106"/>
      <c r="CC28" s="106"/>
      <c r="CD28" s="106"/>
      <c r="CE28" s="106"/>
      <c r="CF28" s="106"/>
      <c r="CG28" s="106">
        <v>0</v>
      </c>
      <c r="CH28" s="106"/>
      <c r="CI28" s="106"/>
      <c r="CJ28" s="106"/>
      <c r="CK28" s="106"/>
      <c r="CL28" s="106"/>
      <c r="CM28" s="106"/>
      <c r="CN28" s="106"/>
      <c r="CO28" s="106"/>
      <c r="CP28" s="106">
        <v>0</v>
      </c>
      <c r="CQ28" s="106"/>
      <c r="CR28" s="106"/>
      <c r="CS28" s="106"/>
      <c r="CT28" s="106"/>
      <c r="CU28" s="106"/>
      <c r="CV28" s="106"/>
      <c r="CW28" s="106"/>
      <c r="CX28" s="107"/>
    </row>
    <row r="29" spans="1:102" s="9" customFormat="1" ht="33" customHeight="1">
      <c r="A29" s="110" t="s">
        <v>28</v>
      </c>
      <c r="B29" s="111"/>
      <c r="C29" s="111"/>
      <c r="D29" s="111"/>
      <c r="E29" s="111"/>
      <c r="F29" s="112"/>
      <c r="G29" s="113" t="s">
        <v>29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1">
        <v>0</v>
      </c>
      <c r="W29" s="111"/>
      <c r="X29" s="111"/>
      <c r="Y29" s="111"/>
      <c r="Z29" s="111"/>
      <c r="AA29" s="111"/>
      <c r="AB29" s="111"/>
      <c r="AC29" s="111"/>
      <c r="AD29" s="111"/>
      <c r="AE29" s="111">
        <v>0</v>
      </c>
      <c r="AF29" s="111"/>
      <c r="AG29" s="111"/>
      <c r="AH29" s="111"/>
      <c r="AI29" s="111"/>
      <c r="AJ29" s="111"/>
      <c r="AK29" s="111"/>
      <c r="AL29" s="111"/>
      <c r="AM29" s="111"/>
      <c r="AN29" s="111">
        <v>0</v>
      </c>
      <c r="AO29" s="111"/>
      <c r="AP29" s="111"/>
      <c r="AQ29" s="111"/>
      <c r="AR29" s="111"/>
      <c r="AS29" s="111"/>
      <c r="AT29" s="111"/>
      <c r="AU29" s="111"/>
      <c r="AV29" s="111"/>
      <c r="AW29" s="111">
        <v>0</v>
      </c>
      <c r="AX29" s="111"/>
      <c r="AY29" s="111"/>
      <c r="AZ29" s="111"/>
      <c r="BA29" s="111"/>
      <c r="BB29" s="111"/>
      <c r="BC29" s="111"/>
      <c r="BD29" s="111"/>
      <c r="BE29" s="111"/>
      <c r="BF29" s="111">
        <v>0</v>
      </c>
      <c r="BG29" s="111"/>
      <c r="BH29" s="111"/>
      <c r="BI29" s="111"/>
      <c r="BJ29" s="111"/>
      <c r="BK29" s="111"/>
      <c r="BL29" s="111"/>
      <c r="BM29" s="111"/>
      <c r="BN29" s="111"/>
      <c r="BO29" s="111">
        <v>0</v>
      </c>
      <c r="BP29" s="111"/>
      <c r="BQ29" s="111"/>
      <c r="BR29" s="111"/>
      <c r="BS29" s="111"/>
      <c r="BT29" s="111"/>
      <c r="BU29" s="111"/>
      <c r="BV29" s="111"/>
      <c r="BW29" s="111"/>
      <c r="BX29" s="111">
        <v>0</v>
      </c>
      <c r="BY29" s="111"/>
      <c r="BZ29" s="111"/>
      <c r="CA29" s="111"/>
      <c r="CB29" s="111"/>
      <c r="CC29" s="111"/>
      <c r="CD29" s="111"/>
      <c r="CE29" s="111"/>
      <c r="CF29" s="111"/>
      <c r="CG29" s="111">
        <v>0</v>
      </c>
      <c r="CH29" s="111"/>
      <c r="CI29" s="111"/>
      <c r="CJ29" s="111"/>
      <c r="CK29" s="111"/>
      <c r="CL29" s="111"/>
      <c r="CM29" s="111"/>
      <c r="CN29" s="111"/>
      <c r="CO29" s="111"/>
      <c r="CP29" s="111">
        <v>0</v>
      </c>
      <c r="CQ29" s="111"/>
      <c r="CR29" s="111"/>
      <c r="CS29" s="111"/>
      <c r="CT29" s="111"/>
      <c r="CU29" s="111"/>
      <c r="CV29" s="111"/>
      <c r="CW29" s="111"/>
      <c r="CX29" s="112"/>
    </row>
    <row r="30" ht="4.5" customHeight="1"/>
    <row r="31" spans="1:102" ht="30" customHeight="1">
      <c r="A31" s="16" t="s">
        <v>30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</row>
    <row r="32" spans="1:102" ht="106.5" customHeight="1">
      <c r="A32" s="115" t="s">
        <v>31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</row>
    <row r="33" ht="3" customHeight="1"/>
  </sheetData>
  <sheetProtection/>
  <mergeCells count="194"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W14:BE14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W16:BE16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W18:BE18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W20:BE20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W22:BE22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W24:BE24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W26:BE26"/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9">
      <selection activeCell="A31" sqref="A31:CX31"/>
    </sheetView>
  </sheetViews>
  <sheetFormatPr defaultColWidth="0.875" defaultRowHeight="12.75"/>
  <cols>
    <col min="1" max="16384" width="0.875" style="7" customWidth="1"/>
  </cols>
  <sheetData>
    <row r="1" s="1" customFormat="1" ht="12.75">
      <c r="BO1" s="1" t="s">
        <v>63</v>
      </c>
    </row>
    <row r="2" spans="67:102" s="1" customFormat="1" ht="39.75" customHeight="1">
      <c r="BO2" s="37" t="s">
        <v>1</v>
      </c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</row>
    <row r="3" s="1" customFormat="1" ht="5.25" customHeight="1"/>
    <row r="4" s="2" customFormat="1" ht="12">
      <c r="BO4" s="2" t="s">
        <v>2</v>
      </c>
    </row>
    <row r="5" s="2" customFormat="1" ht="12">
      <c r="BO5" s="2" t="s">
        <v>3</v>
      </c>
    </row>
    <row r="6" s="1" customFormat="1" ht="12.75"/>
    <row r="7" s="3" customFormat="1" ht="16.5">
      <c r="CX7" s="4" t="s">
        <v>4</v>
      </c>
    </row>
    <row r="8" s="3" customFormat="1" ht="15" customHeight="1"/>
    <row r="9" spans="1:102" s="5" customFormat="1" ht="18.75" customHeight="1">
      <c r="A9" s="134" t="s">
        <v>5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</row>
    <row r="10" spans="1:102" s="6" customFormat="1" ht="36.75" customHeight="1">
      <c r="A10" s="135" t="s">
        <v>64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</row>
    <row r="11" ht="12" customHeight="1"/>
    <row r="12" spans="1:102" s="11" customFormat="1" ht="33.75" customHeight="1">
      <c r="A12" s="136" t="s">
        <v>65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44"/>
      <c r="AI12" s="36" t="s">
        <v>66</v>
      </c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71"/>
      <c r="BQ12" s="36" t="s">
        <v>9</v>
      </c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</row>
    <row r="13" spans="1:102" s="11" customFormat="1" ht="33.7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46"/>
      <c r="AI13" s="35" t="s">
        <v>11</v>
      </c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 t="s">
        <v>12</v>
      </c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 t="s">
        <v>13</v>
      </c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 t="s">
        <v>11</v>
      </c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 t="s">
        <v>12</v>
      </c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 t="s">
        <v>13</v>
      </c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6"/>
    </row>
    <row r="14" spans="1:102" s="12" customFormat="1" ht="16.5" customHeight="1">
      <c r="A14" s="49" t="s">
        <v>14</v>
      </c>
      <c r="B14" s="49"/>
      <c r="C14" s="49"/>
      <c r="D14" s="49"/>
      <c r="E14" s="49"/>
      <c r="F14" s="49"/>
      <c r="G14" s="51" t="s">
        <v>15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53">
        <v>1526</v>
      </c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>
        <v>1</v>
      </c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>
        <v>0</v>
      </c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>
        <v>14432.9</v>
      </c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>
        <v>15</v>
      </c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>
        <v>0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4"/>
    </row>
    <row r="15" spans="1:102" s="12" customFormat="1" ht="16.5" customHeight="1">
      <c r="A15" s="55"/>
      <c r="B15" s="55"/>
      <c r="C15" s="55"/>
      <c r="D15" s="55"/>
      <c r="E15" s="55"/>
      <c r="F15" s="55"/>
      <c r="G15" s="57" t="s">
        <v>16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5"/>
    </row>
    <row r="16" spans="1:102" s="12" customFormat="1" ht="16.5" customHeight="1">
      <c r="A16" s="20"/>
      <c r="B16" s="20"/>
      <c r="C16" s="20"/>
      <c r="D16" s="20"/>
      <c r="E16" s="20"/>
      <c r="F16" s="20"/>
      <c r="G16" s="64" t="s">
        <v>17</v>
      </c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24">
        <v>838</v>
      </c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>
        <v>0</v>
      </c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>
        <v>0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>
        <v>6141.7</v>
      </c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>
        <v>0</v>
      </c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>
        <v>0</v>
      </c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8"/>
    </row>
    <row r="17" spans="1:102" s="12" customFormat="1" ht="33.75" customHeight="1">
      <c r="A17" s="49" t="s">
        <v>18</v>
      </c>
      <c r="B17" s="49"/>
      <c r="C17" s="49"/>
      <c r="D17" s="49"/>
      <c r="E17" s="49"/>
      <c r="F17" s="49"/>
      <c r="G17" s="51" t="s">
        <v>67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53">
        <v>156</v>
      </c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>
        <v>15</v>
      </c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>
        <v>0</v>
      </c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>
        <v>7736.4</v>
      </c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>
        <v>1809</v>
      </c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>
        <v>0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4"/>
    </row>
    <row r="18" spans="1:102" s="12" customFormat="1" ht="16.5" customHeight="1">
      <c r="A18" s="55"/>
      <c r="B18" s="55"/>
      <c r="C18" s="55"/>
      <c r="D18" s="55"/>
      <c r="E18" s="55"/>
      <c r="F18" s="55"/>
      <c r="G18" s="57" t="s">
        <v>16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5"/>
    </row>
    <row r="19" spans="1:102" s="12" customFormat="1" ht="16.5" customHeight="1">
      <c r="A19" s="20"/>
      <c r="B19" s="20"/>
      <c r="C19" s="20"/>
      <c r="D19" s="20"/>
      <c r="E19" s="20"/>
      <c r="F19" s="20"/>
      <c r="G19" s="64" t="s">
        <v>20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24">
        <v>0</v>
      </c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>
        <v>0</v>
      </c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>
        <v>0</v>
      </c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>
        <v>0</v>
      </c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>
        <v>0</v>
      </c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>
        <v>0</v>
      </c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8"/>
    </row>
    <row r="20" spans="1:102" s="12" customFormat="1" ht="33.75" customHeight="1">
      <c r="A20" s="49" t="s">
        <v>21</v>
      </c>
      <c r="B20" s="49"/>
      <c r="C20" s="49"/>
      <c r="D20" s="49"/>
      <c r="E20" s="49"/>
      <c r="F20" s="49"/>
      <c r="G20" s="51" t="s">
        <v>22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53">
        <v>24</v>
      </c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>
        <v>35</v>
      </c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>
        <v>0</v>
      </c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>
        <v>8153.8</v>
      </c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>
        <v>12473</v>
      </c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>
        <v>0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4"/>
    </row>
    <row r="21" spans="1:102" s="12" customFormat="1" ht="16.5" customHeight="1">
      <c r="A21" s="55"/>
      <c r="B21" s="55"/>
      <c r="C21" s="55"/>
      <c r="D21" s="55"/>
      <c r="E21" s="55"/>
      <c r="F21" s="55"/>
      <c r="G21" s="57" t="s">
        <v>16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5"/>
    </row>
    <row r="22" spans="1:102" s="12" customFormat="1" ht="33.75" customHeight="1">
      <c r="A22" s="20"/>
      <c r="B22" s="20"/>
      <c r="C22" s="20"/>
      <c r="D22" s="20"/>
      <c r="E22" s="20"/>
      <c r="F22" s="20"/>
      <c r="G22" s="64" t="s">
        <v>68</v>
      </c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24">
        <v>0</v>
      </c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>
        <v>0</v>
      </c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>
        <v>0</v>
      </c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>
        <v>0</v>
      </c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>
        <v>0</v>
      </c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>
        <v>0</v>
      </c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8"/>
    </row>
    <row r="23" spans="1:102" s="12" customFormat="1" ht="33.75" customHeight="1">
      <c r="A23" s="49" t="s">
        <v>24</v>
      </c>
      <c r="B23" s="49"/>
      <c r="C23" s="49"/>
      <c r="D23" s="49"/>
      <c r="E23" s="49"/>
      <c r="F23" s="49"/>
      <c r="G23" s="51" t="s">
        <v>25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53">
        <v>3</v>
      </c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>
        <v>7</v>
      </c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>
        <v>0</v>
      </c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>
        <v>2544</v>
      </c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>
        <v>15154.9</v>
      </c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>
        <v>0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4"/>
    </row>
    <row r="24" spans="1:102" s="12" customFormat="1" ht="16.5" customHeight="1">
      <c r="A24" s="55"/>
      <c r="B24" s="55"/>
      <c r="C24" s="55"/>
      <c r="D24" s="55"/>
      <c r="E24" s="55"/>
      <c r="F24" s="55"/>
      <c r="G24" s="57" t="s">
        <v>16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5"/>
    </row>
    <row r="25" spans="1:102" s="12" customFormat="1" ht="33.75" customHeight="1">
      <c r="A25" s="20"/>
      <c r="B25" s="20"/>
      <c r="C25" s="20"/>
      <c r="D25" s="20"/>
      <c r="E25" s="20"/>
      <c r="F25" s="20"/>
      <c r="G25" s="64" t="s">
        <v>68</v>
      </c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24">
        <v>0</v>
      </c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>
        <v>0</v>
      </c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>
        <v>0</v>
      </c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>
        <v>0</v>
      </c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>
        <v>0</v>
      </c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>
        <v>0</v>
      </c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8"/>
    </row>
    <row r="26" spans="1:102" s="12" customFormat="1" ht="16.5" customHeight="1">
      <c r="A26" s="49" t="s">
        <v>26</v>
      </c>
      <c r="B26" s="49"/>
      <c r="C26" s="49"/>
      <c r="D26" s="49"/>
      <c r="E26" s="49"/>
      <c r="F26" s="49"/>
      <c r="G26" s="51" t="s">
        <v>27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53">
        <v>0</v>
      </c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>
        <v>0</v>
      </c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>
        <v>0</v>
      </c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>
        <v>0</v>
      </c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>
        <v>0</v>
      </c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>
        <v>0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4"/>
    </row>
    <row r="27" spans="1:102" s="12" customFormat="1" ht="16.5" customHeight="1">
      <c r="A27" s="55"/>
      <c r="B27" s="55"/>
      <c r="C27" s="55"/>
      <c r="D27" s="55"/>
      <c r="E27" s="55"/>
      <c r="F27" s="55"/>
      <c r="G27" s="57" t="s">
        <v>16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5"/>
    </row>
    <row r="28" spans="1:102" s="12" customFormat="1" ht="33.75" customHeight="1">
      <c r="A28" s="20"/>
      <c r="B28" s="20"/>
      <c r="C28" s="20"/>
      <c r="D28" s="20"/>
      <c r="E28" s="20"/>
      <c r="F28" s="20"/>
      <c r="G28" s="64" t="s">
        <v>68</v>
      </c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24">
        <v>0</v>
      </c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>
        <v>0</v>
      </c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>
        <v>0</v>
      </c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>
        <v>0</v>
      </c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>
        <v>0</v>
      </c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>
        <v>0</v>
      </c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8"/>
    </row>
    <row r="29" spans="1:102" s="12" customFormat="1" ht="18" customHeight="1">
      <c r="A29" s="31" t="s">
        <v>28</v>
      </c>
      <c r="B29" s="31"/>
      <c r="C29" s="31"/>
      <c r="D29" s="31"/>
      <c r="E29" s="31"/>
      <c r="F29" s="31"/>
      <c r="G29" s="34" t="s">
        <v>69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4">
        <v>0</v>
      </c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>
        <v>0</v>
      </c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>
        <v>0</v>
      </c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>
        <v>0</v>
      </c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>
        <v>0</v>
      </c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>
        <v>0</v>
      </c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5"/>
    </row>
    <row r="30" ht="4.5" customHeight="1"/>
    <row r="31" spans="1:102" s="1" customFormat="1" ht="28.5" customHeight="1">
      <c r="A31" s="16" t="s">
        <v>30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</row>
    <row r="32" spans="1:102" s="1" customFormat="1" ht="105.75" customHeight="1">
      <c r="A32" s="115" t="s">
        <v>31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I16:AS16"/>
    <mergeCell ref="AT16:BD16"/>
    <mergeCell ref="BE16:BP16"/>
    <mergeCell ref="BQ16:CA16"/>
    <mergeCell ref="A17:F17"/>
    <mergeCell ref="G17:AH17"/>
    <mergeCell ref="AI17:AS17"/>
    <mergeCell ref="AT17:BD17"/>
    <mergeCell ref="BE17:BP17"/>
    <mergeCell ref="BQ17:CA17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A16:F16"/>
    <mergeCell ref="G16:AH16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CB15:CL15"/>
    <mergeCell ref="CM15:CX15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uuenergo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</dc:creator>
  <cp:keywords/>
  <dc:description/>
  <cp:lastModifiedBy>kalashnikova_oa</cp:lastModifiedBy>
  <cp:lastPrinted>2016-10-26T07:39:18Z</cp:lastPrinted>
  <dcterms:created xsi:type="dcterms:W3CDTF">2015-10-21T08:19:40Z</dcterms:created>
  <dcterms:modified xsi:type="dcterms:W3CDTF">2016-10-26T07:52:54Z</dcterms:modified>
  <cp:category/>
  <cp:version/>
  <cp:contentType/>
  <cp:contentStatus/>
</cp:coreProperties>
</file>