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15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'Лист1'!$A$1:$O$21</definedName>
  </definedNames>
  <calcPr fullCalcOnLoad="1"/>
</workbook>
</file>

<file path=xl/sharedStrings.xml><?xml version="1.0" encoding="utf-8"?>
<sst xmlns="http://schemas.openxmlformats.org/spreadsheetml/2006/main" count="97" uniqueCount="88">
  <si>
    <t>Освоение капитальных вложений</t>
  </si>
  <si>
    <t>Ввод мощности</t>
  </si>
  <si>
    <t>План</t>
  </si>
  <si>
    <t>Факт</t>
  </si>
  <si>
    <t>% выполнения</t>
  </si>
  <si>
    <t>млн.руб.</t>
  </si>
  <si>
    <t>МВА</t>
  </si>
  <si>
    <t>км</t>
  </si>
  <si>
    <t xml:space="preserve">В результате выполнения плана капитального строительства достигнуты следующие результаты по расширению пропускной способности и увеличению резерва для </t>
  </si>
  <si>
    <t>присоединения потребителей:</t>
  </si>
  <si>
    <t>№ п/п</t>
  </si>
  <si>
    <t>Наименование объекта центра питания, класс напряжения</t>
  </si>
  <si>
    <t>Увеличение пропускной способности и резерва, МВА</t>
  </si>
  <si>
    <t>Начальник отдела капитального строительства ОАО "Улан-Удэ Энерго"</t>
  </si>
  <si>
    <t>ОАО "Улан-Удэ Энерго"</t>
  </si>
  <si>
    <t>В.М. Карпенко</t>
  </si>
  <si>
    <t>Параметры инвестиционной деятельности в 2011 году.</t>
  </si>
  <si>
    <t>Реконструкция ТП-152</t>
  </si>
  <si>
    <t>0,23 МВА</t>
  </si>
  <si>
    <t>Отчет об исполнении утвержденной   скорректированной инвестиционной  программы ОАО "Улан-Удэ Энерго" за 2011г.</t>
  </si>
  <si>
    <t>Субъект энергетики</t>
  </si>
  <si>
    <t xml:space="preserve">Инвестиционная  программа </t>
  </si>
  <si>
    <t>Годовой план,млн.руб.</t>
  </si>
  <si>
    <t>Факт, млн.руб.</t>
  </si>
  <si>
    <t>Меропрития направленные на снижение потерь электроэнергии (СИП, АСКУЭ)</t>
  </si>
  <si>
    <t>1.1.</t>
  </si>
  <si>
    <t>Строительство ВЛ-0,4 кВ ТП-152</t>
  </si>
  <si>
    <t>1.2.</t>
  </si>
  <si>
    <t>Строительство  ВЛ-0,4 кВ ТП-938 ул.Державная</t>
  </si>
  <si>
    <t>1.3.</t>
  </si>
  <si>
    <t xml:space="preserve">Строительство ВЛ-0,4 кВ в п.Тулунжа ул.Песочная </t>
  </si>
  <si>
    <t>1.4.</t>
  </si>
  <si>
    <t xml:space="preserve">Строительство КТПН-400 кВа в п.Тулунжа </t>
  </si>
  <si>
    <t>1.5.</t>
  </si>
  <si>
    <t>АИИС КУЭ розничного рынка</t>
  </si>
  <si>
    <t>Мероприятия направленные на повышение уровня надёжности электроснабжения потребителей</t>
  </si>
  <si>
    <t>2.1.</t>
  </si>
  <si>
    <t>Реконструкция ОРУ - 35 кВ ПС 35/6 кВ "Горсад"</t>
  </si>
  <si>
    <t>2.2.</t>
  </si>
  <si>
    <t>Технологическое присоединение ПС 35/6 кВ "Горсад" к ГПП 35/6 кВ "Теплоприбор"</t>
  </si>
  <si>
    <t>2.3.</t>
  </si>
  <si>
    <t>Реконструкция ТП-152 на КТПН-630 кВА</t>
  </si>
  <si>
    <t>2.4.</t>
  </si>
  <si>
    <t>Строительство ВЛ-6 кВ по ул.Бабушкина</t>
  </si>
  <si>
    <t>2.5.</t>
  </si>
  <si>
    <t>Строительство  РП -6 кВ по ул.Бабушкина</t>
  </si>
  <si>
    <t>Прочее</t>
  </si>
  <si>
    <t>3.1.</t>
  </si>
  <si>
    <t>Автомашина УАЗ</t>
  </si>
  <si>
    <t>3.2.</t>
  </si>
  <si>
    <t>Манипулятор</t>
  </si>
  <si>
    <t>3.3.</t>
  </si>
  <si>
    <t>ГАЗ</t>
  </si>
  <si>
    <t>3.4.</t>
  </si>
  <si>
    <t>Автовышка</t>
  </si>
  <si>
    <t>3.5.</t>
  </si>
  <si>
    <t>Автомобиль  с бурильно крановой установкой</t>
  </si>
  <si>
    <t>3.6.</t>
  </si>
  <si>
    <t>Крановая установка</t>
  </si>
  <si>
    <t>3.7.</t>
  </si>
  <si>
    <t>Прибор для измерения показателей качества электроэнергии</t>
  </si>
  <si>
    <t>3.8.</t>
  </si>
  <si>
    <t>Комплект тренажерного оборудования "Максим"</t>
  </si>
  <si>
    <t>3.9.</t>
  </si>
  <si>
    <t>Система централизованного наблюдения "Цербер" и охранной сигнализации на закрытых объектах электросетевого комплекса</t>
  </si>
  <si>
    <t>3.10.</t>
  </si>
  <si>
    <t>Оргтехника</t>
  </si>
  <si>
    <t>3.11.</t>
  </si>
  <si>
    <t>Приборы для испытания</t>
  </si>
  <si>
    <t>3.12.</t>
  </si>
  <si>
    <t xml:space="preserve">КСО </t>
  </si>
  <si>
    <t>3.13.</t>
  </si>
  <si>
    <t>Вывеска  на здание</t>
  </si>
  <si>
    <t>3.14.</t>
  </si>
  <si>
    <t>Трансформатор (2шт)</t>
  </si>
  <si>
    <t>3.15.</t>
  </si>
  <si>
    <t>Автоматы  вводные</t>
  </si>
  <si>
    <t>3.16.</t>
  </si>
  <si>
    <t>Аварийный запас</t>
  </si>
  <si>
    <t>3.17.</t>
  </si>
  <si>
    <t>Приобретение электросетевого комплекса</t>
  </si>
  <si>
    <t>3.18.</t>
  </si>
  <si>
    <t>Обеспечение технологического присоединения заявителей от 15 кВт до 100 кВт</t>
  </si>
  <si>
    <t>Проектно-изыскательские работы</t>
  </si>
  <si>
    <t>Всего: собственные средства</t>
  </si>
  <si>
    <t>собственные  средства</t>
  </si>
  <si>
    <t>акционерный  капитал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</si>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</sst>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_р_._-;\-* #,##0_р_._-;_-* &quot;-&quot;??_р_._-;_-@_-"/>
    <numFmt numFmtId="166" formatCode="0.000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Arial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2"/>
      <color theme="1"/>
      <name val="Arial"/>
      <family val="2"/>
    </font>
    <font>
      <b/>
      <sz val="13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 vertical="center"/>
    </xf>
    <xf numFmtId="2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165" fontId="3" fillId="0" borderId="10" xfId="60" applyNumberFormat="1" applyFont="1" applyFill="1" applyBorder="1" applyAlignment="1">
      <alignment wrapText="1"/>
    </xf>
    <xf numFmtId="166" fontId="47" fillId="0" borderId="10" xfId="0" applyNumberFormat="1" applyFont="1" applyBorder="1" applyAlignment="1">
      <alignment vertical="center"/>
    </xf>
    <xf numFmtId="166" fontId="47" fillId="0" borderId="10" xfId="0" applyNumberFormat="1" applyFont="1" applyBorder="1" applyAlignment="1">
      <alignment vertical="center" wrapText="1"/>
    </xf>
    <xf numFmtId="0" fontId="4" fillId="0" borderId="10" xfId="60" applyNumberFormat="1" applyFont="1" applyFill="1" applyBorder="1" applyAlignment="1">
      <alignment horizontal="center" vertical="center"/>
    </xf>
    <xf numFmtId="0" fontId="4" fillId="0" borderId="10" xfId="60" applyNumberFormat="1" applyFont="1" applyFill="1" applyBorder="1" applyAlignment="1">
      <alignment horizontal="left" vertical="center" wrapText="1"/>
    </xf>
    <xf numFmtId="166" fontId="25" fillId="33" borderId="10" xfId="60" applyNumberFormat="1" applyFont="1" applyFill="1" applyBorder="1" applyAlignment="1">
      <alignment vertical="center"/>
    </xf>
    <xf numFmtId="166" fontId="45" fillId="0" borderId="10" xfId="0" applyNumberFormat="1" applyFont="1" applyBorder="1" applyAlignment="1">
      <alignment vertical="center" wrapText="1"/>
    </xf>
    <xf numFmtId="166" fontId="25" fillId="0" borderId="10" xfId="0" applyNumberFormat="1" applyFont="1" applyBorder="1" applyAlignment="1">
      <alignment vertical="center" wrapText="1"/>
    </xf>
    <xf numFmtId="166" fontId="45" fillId="33" borderId="10" xfId="0" applyNumberFormat="1" applyFont="1" applyFill="1" applyBorder="1" applyAlignment="1">
      <alignment vertical="center"/>
    </xf>
    <xf numFmtId="0" fontId="3" fillId="0" borderId="10" xfId="60" applyNumberFormat="1" applyFont="1" applyFill="1" applyBorder="1" applyAlignment="1">
      <alignment horizontal="left" vertical="center" wrapText="1"/>
    </xf>
    <xf numFmtId="166" fontId="26" fillId="0" borderId="10" xfId="0" applyNumberFormat="1" applyFont="1" applyBorder="1" applyAlignment="1">
      <alignment vertical="center" wrapText="1"/>
    </xf>
    <xf numFmtId="166" fontId="45" fillId="0" borderId="10" xfId="0" applyNumberFormat="1" applyFont="1" applyBorder="1" applyAlignment="1">
      <alignment vertical="center"/>
    </xf>
    <xf numFmtId="16" fontId="4" fillId="0" borderId="10" xfId="60" applyNumberFormat="1" applyFont="1" applyFill="1" applyBorder="1" applyAlignment="1">
      <alignment horizontal="center" vertical="center"/>
    </xf>
    <xf numFmtId="0" fontId="3" fillId="0" borderId="10" xfId="60" applyNumberFormat="1" applyFont="1" applyFill="1" applyBorder="1" applyAlignment="1">
      <alignment vertical="center" wrapText="1"/>
    </xf>
    <xf numFmtId="0" fontId="45" fillId="0" borderId="10" xfId="0" applyFont="1" applyBorder="1" applyAlignment="1">
      <alignment/>
    </xf>
    <xf numFmtId="0" fontId="25" fillId="0" borderId="10" xfId="6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7" fontId="45" fillId="0" borderId="10" xfId="0" applyNumberFormat="1" applyFont="1" applyBorder="1" applyAlignment="1">
      <alignment vertical="center"/>
    </xf>
    <xf numFmtId="167" fontId="45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vertical="center"/>
    </xf>
    <xf numFmtId="0" fontId="45" fillId="0" borderId="0" xfId="0" applyFont="1" applyBorder="1" applyAlignment="1">
      <alignment/>
    </xf>
    <xf numFmtId="2" fontId="45" fillId="0" borderId="0" xfId="0" applyNumberFormat="1" applyFont="1" applyBorder="1" applyAlignment="1">
      <alignment vertical="center"/>
    </xf>
    <xf numFmtId="167" fontId="45" fillId="0" borderId="0" xfId="0" applyNumberFormat="1" applyFont="1" applyBorder="1" applyAlignment="1">
      <alignment vertical="center" wrapText="1"/>
    </xf>
    <xf numFmtId="2" fontId="48" fillId="0" borderId="0" xfId="0" applyNumberFormat="1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8" fillId="0" borderId="0" xfId="0" applyFont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NumberFormat="1" applyFont="1" applyBorder="1" applyAlignment="1">
      <alignment wrapText="1"/>
    </xf>
    <xf numFmtId="0" fontId="45" fillId="0" borderId="17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23.57421875" style="0" customWidth="1"/>
    <col min="2" max="2" width="15.00390625" style="0" customWidth="1"/>
    <col min="5" max="5" width="10.00390625" style="0" customWidth="1"/>
    <col min="6" max="6" width="12.28125" style="0" customWidth="1"/>
  </cols>
  <sheetData>
    <row r="3" ht="15">
      <c r="D3" s="11" t="s">
        <v>16</v>
      </c>
    </row>
    <row r="7" spans="1:10" ht="15">
      <c r="A7" s="44"/>
      <c r="B7" s="44" t="s">
        <v>0</v>
      </c>
      <c r="C7" s="44"/>
      <c r="D7" s="44"/>
      <c r="E7" s="5"/>
      <c r="F7" s="6"/>
      <c r="G7" s="6" t="s">
        <v>1</v>
      </c>
      <c r="H7" s="6"/>
      <c r="I7" s="6"/>
      <c r="J7" s="7"/>
    </row>
    <row r="8" spans="1:10" ht="15" customHeight="1">
      <c r="A8" s="44"/>
      <c r="B8" s="1" t="s">
        <v>2</v>
      </c>
      <c r="C8" s="1" t="s">
        <v>3</v>
      </c>
      <c r="D8" s="45" t="s">
        <v>4</v>
      </c>
      <c r="E8" s="5" t="s">
        <v>2</v>
      </c>
      <c r="F8" s="7"/>
      <c r="G8" s="5" t="s">
        <v>3</v>
      </c>
      <c r="H8" s="7"/>
      <c r="I8" s="8" t="s">
        <v>4</v>
      </c>
      <c r="J8" s="9"/>
    </row>
    <row r="9" spans="1:10" ht="15">
      <c r="A9" s="44"/>
      <c r="B9" s="1" t="s">
        <v>5</v>
      </c>
      <c r="C9" s="1" t="s">
        <v>5</v>
      </c>
      <c r="D9" s="45"/>
      <c r="E9" s="4" t="s">
        <v>6</v>
      </c>
      <c r="F9" s="4" t="s">
        <v>7</v>
      </c>
      <c r="G9" s="4" t="s">
        <v>6</v>
      </c>
      <c r="H9" s="4" t="s">
        <v>7</v>
      </c>
      <c r="I9" s="4" t="s">
        <v>6</v>
      </c>
      <c r="J9" s="4" t="s">
        <v>7</v>
      </c>
    </row>
    <row r="10" spans="1:10" ht="15">
      <c r="A10" s="2" t="s">
        <v>14</v>
      </c>
      <c r="B10" s="10">
        <v>119.315</v>
      </c>
      <c r="C10" s="10">
        <v>118.806</v>
      </c>
      <c r="D10" s="3">
        <v>0.996</v>
      </c>
      <c r="E10" s="4">
        <v>6.66</v>
      </c>
      <c r="F10" s="4">
        <v>18.6</v>
      </c>
      <c r="G10" s="4">
        <v>9.99</v>
      </c>
      <c r="H10" s="4">
        <v>45.24</v>
      </c>
      <c r="I10" s="3">
        <v>1.5</v>
      </c>
      <c r="J10" s="3">
        <v>2.43</v>
      </c>
    </row>
    <row r="11" ht="15">
      <c r="K11" t="s">
        <v>87</v>
      </c>
    </row>
    <row r="13" ht="15">
      <c r="A13" t="s">
        <v>8</v>
      </c>
    </row>
    <row r="14" ht="15">
      <c r="A14" t="s">
        <v>9</v>
      </c>
    </row>
    <row r="16" spans="1:10" ht="33.75" customHeight="1">
      <c r="A16" s="1" t="s">
        <v>10</v>
      </c>
      <c r="B16" s="44" t="s">
        <v>11</v>
      </c>
      <c r="C16" s="44"/>
      <c r="D16" s="44"/>
      <c r="E16" s="44"/>
      <c r="F16" s="44"/>
      <c r="G16" s="46" t="s">
        <v>12</v>
      </c>
      <c r="H16" s="47"/>
      <c r="I16" s="47"/>
      <c r="J16" s="48"/>
    </row>
    <row r="17" spans="1:10" ht="15">
      <c r="A17" s="2">
        <v>1</v>
      </c>
      <c r="B17" s="49" t="s">
        <v>17</v>
      </c>
      <c r="C17" s="50"/>
      <c r="D17" s="50"/>
      <c r="E17" s="50"/>
      <c r="F17" s="51"/>
      <c r="G17" s="44" t="s">
        <v>18</v>
      </c>
      <c r="H17" s="44"/>
      <c r="I17" s="44"/>
      <c r="J17" s="44"/>
    </row>
    <row r="21" spans="1:8" ht="15">
      <c r="A21" t="s">
        <v>13</v>
      </c>
      <c r="H21" t="s">
        <v>15</v>
      </c>
    </row>
  </sheetData>
  <sheetProtection/>
  <mergeCells count="7">
    <mergeCell ref="A7:A9"/>
    <mergeCell ref="B7:D7"/>
    <mergeCell ref="D8:D9"/>
    <mergeCell ref="B16:F16"/>
    <mergeCell ref="G16:J16"/>
    <mergeCell ref="B17:F17"/>
    <mergeCell ref="G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="82" zoomScaleNormal="82" zoomScalePageLayoutView="0" workbookViewId="0" topLeftCell="A1">
      <selection activeCell="A1" sqref="A1:D1"/>
    </sheetView>
  </sheetViews>
  <sheetFormatPr defaultColWidth="9.140625" defaultRowHeight="15"/>
  <cols>
    <col min="2" max="2" width="38.28125" style="0" customWidth="1"/>
    <col min="3" max="3" width="25.140625" style="0" customWidth="1"/>
    <col min="4" max="4" width="27.00390625" style="0" customWidth="1"/>
  </cols>
  <sheetData>
    <row r="1" spans="1:4" s="34" customFormat="1" ht="21" customHeight="1">
      <c r="A1" s="52" t="s">
        <v>19</v>
      </c>
      <c r="B1" s="52"/>
      <c r="C1" s="52"/>
      <c r="D1" s="52"/>
    </row>
    <row r="2" spans="1:4" ht="17.25">
      <c r="A2" s="12"/>
      <c r="B2" s="12"/>
      <c r="C2" s="13"/>
      <c r="D2" s="13"/>
    </row>
    <row r="3" spans="1:4" s="35" customFormat="1" ht="15" customHeight="1">
      <c r="A3" s="53" t="s">
        <v>10</v>
      </c>
      <c r="B3" s="55" t="s">
        <v>20</v>
      </c>
      <c r="C3" s="57" t="s">
        <v>21</v>
      </c>
      <c r="D3" s="58"/>
    </row>
    <row r="4" spans="1:4" s="35" customFormat="1" ht="34.5">
      <c r="A4" s="54"/>
      <c r="B4" s="56"/>
      <c r="C4" s="14" t="s">
        <v>22</v>
      </c>
      <c r="D4" s="14" t="s">
        <v>23</v>
      </c>
    </row>
    <row r="5" spans="1:4" s="35" customFormat="1" ht="17.25">
      <c r="A5" s="15">
        <v>1</v>
      </c>
      <c r="B5" s="15">
        <v>2</v>
      </c>
      <c r="C5" s="16">
        <v>3</v>
      </c>
      <c r="D5" s="16">
        <v>4</v>
      </c>
    </row>
    <row r="6" spans="1:4" s="36" customFormat="1" ht="95.25" customHeight="1">
      <c r="A6" s="17">
        <v>1</v>
      </c>
      <c r="B6" s="18" t="s">
        <v>24</v>
      </c>
      <c r="C6" s="19">
        <f>SUM(C7:C11)</f>
        <v>34.638126</v>
      </c>
      <c r="D6" s="20">
        <f>SUM(D7:D11)</f>
        <v>33.535000000000004</v>
      </c>
    </row>
    <row r="7" spans="1:4" s="35" customFormat="1" ht="17.25">
      <c r="A7" s="21" t="s">
        <v>25</v>
      </c>
      <c r="B7" s="22" t="s">
        <v>26</v>
      </c>
      <c r="C7" s="23">
        <v>2.068126</v>
      </c>
      <c r="D7" s="24">
        <v>2.233</v>
      </c>
    </row>
    <row r="8" spans="1:4" s="35" customFormat="1" ht="30">
      <c r="A8" s="21" t="s">
        <v>27</v>
      </c>
      <c r="B8" s="22" t="s">
        <v>28</v>
      </c>
      <c r="C8" s="23">
        <v>1.44</v>
      </c>
      <c r="D8" s="25">
        <v>1.3945</v>
      </c>
    </row>
    <row r="9" spans="1:4" s="35" customFormat="1" ht="30">
      <c r="A9" s="21" t="s">
        <v>29</v>
      </c>
      <c r="B9" s="22" t="s">
        <v>30</v>
      </c>
      <c r="C9" s="26">
        <v>2.08</v>
      </c>
      <c r="D9" s="25">
        <v>2.1455</v>
      </c>
    </row>
    <row r="10" spans="1:4" s="35" customFormat="1" ht="30">
      <c r="A10" s="21" t="s">
        <v>31</v>
      </c>
      <c r="B10" s="22" t="s">
        <v>32</v>
      </c>
      <c r="C10" s="26">
        <v>0.58</v>
      </c>
      <c r="D10" s="25">
        <v>0</v>
      </c>
    </row>
    <row r="11" spans="1:4" s="35" customFormat="1" ht="17.25">
      <c r="A11" s="21" t="s">
        <v>33</v>
      </c>
      <c r="B11" s="22" t="s">
        <v>34</v>
      </c>
      <c r="C11" s="26">
        <v>28.47</v>
      </c>
      <c r="D11" s="25">
        <v>27.762</v>
      </c>
    </row>
    <row r="12" spans="1:4" s="36" customFormat="1" ht="78.75">
      <c r="A12" s="17">
        <v>2</v>
      </c>
      <c r="B12" s="27" t="s">
        <v>35</v>
      </c>
      <c r="C12" s="19">
        <f>SUM(C13:C17)</f>
        <v>19.5696</v>
      </c>
      <c r="D12" s="28">
        <f>SUM(D13:D17)</f>
        <v>11.757</v>
      </c>
    </row>
    <row r="13" spans="1:4" s="35" customFormat="1" ht="30">
      <c r="A13" s="21" t="s">
        <v>36</v>
      </c>
      <c r="B13" s="22" t="s">
        <v>37</v>
      </c>
      <c r="C13" s="29">
        <v>8.239</v>
      </c>
      <c r="D13" s="25">
        <v>0.2842</v>
      </c>
    </row>
    <row r="14" spans="1:4" s="35" customFormat="1" ht="45">
      <c r="A14" s="21" t="s">
        <v>38</v>
      </c>
      <c r="B14" s="22" t="s">
        <v>39</v>
      </c>
      <c r="C14" s="29">
        <v>6.396</v>
      </c>
      <c r="D14" s="25">
        <v>6.3961</v>
      </c>
    </row>
    <row r="15" spans="1:4" s="35" customFormat="1" ht="30">
      <c r="A15" s="21" t="s">
        <v>40</v>
      </c>
      <c r="B15" s="22" t="s">
        <v>41</v>
      </c>
      <c r="C15" s="29">
        <v>1.0055</v>
      </c>
      <c r="D15" s="25">
        <v>1.1047</v>
      </c>
    </row>
    <row r="16" spans="1:4" s="35" customFormat="1" ht="30">
      <c r="A16" s="21" t="s">
        <v>42</v>
      </c>
      <c r="B16" s="22" t="s">
        <v>43</v>
      </c>
      <c r="C16" s="29">
        <v>2.2291</v>
      </c>
      <c r="D16" s="25">
        <v>2.2721</v>
      </c>
    </row>
    <row r="17" spans="1:4" s="35" customFormat="1" ht="30">
      <c r="A17" s="21" t="s">
        <v>44</v>
      </c>
      <c r="B17" s="22" t="s">
        <v>45</v>
      </c>
      <c r="C17" s="29">
        <v>1.7</v>
      </c>
      <c r="D17" s="25">
        <v>1.6999</v>
      </c>
    </row>
    <row r="18" spans="1:4" s="36" customFormat="1" ht="17.25">
      <c r="A18" s="17">
        <v>3</v>
      </c>
      <c r="B18" s="27" t="s">
        <v>46</v>
      </c>
      <c r="C18" s="19">
        <f>SUM(C19:C36)</f>
        <v>52.760724</v>
      </c>
      <c r="D18" s="28">
        <f>SUM(D19:D36)</f>
        <v>72.03059999999999</v>
      </c>
    </row>
    <row r="19" spans="1:4" s="35" customFormat="1" ht="17.25">
      <c r="A19" s="21" t="s">
        <v>47</v>
      </c>
      <c r="B19" s="22" t="s">
        <v>48</v>
      </c>
      <c r="C19" s="29">
        <v>1.315</v>
      </c>
      <c r="D19" s="25">
        <v>1.3179</v>
      </c>
    </row>
    <row r="20" spans="1:4" s="35" customFormat="1" ht="17.25">
      <c r="A20" s="21" t="s">
        <v>49</v>
      </c>
      <c r="B20" s="22" t="s">
        <v>50</v>
      </c>
      <c r="C20" s="29">
        <v>0.63</v>
      </c>
      <c r="D20" s="25">
        <v>0.6259</v>
      </c>
    </row>
    <row r="21" spans="1:4" s="35" customFormat="1" ht="17.25">
      <c r="A21" s="21" t="s">
        <v>51</v>
      </c>
      <c r="B21" s="22" t="s">
        <v>52</v>
      </c>
      <c r="C21" s="29">
        <v>0.405</v>
      </c>
      <c r="D21" s="25">
        <v>0.4041</v>
      </c>
    </row>
    <row r="22" spans="1:4" s="35" customFormat="1" ht="17.25">
      <c r="A22" s="21" t="s">
        <v>53</v>
      </c>
      <c r="B22" s="22" t="s">
        <v>54</v>
      </c>
      <c r="C22" s="29">
        <v>2.35</v>
      </c>
      <c r="D22" s="25">
        <v>2.352</v>
      </c>
    </row>
    <row r="23" spans="1:4" s="35" customFormat="1" ht="30">
      <c r="A23" s="21" t="s">
        <v>55</v>
      </c>
      <c r="B23" s="22" t="s">
        <v>56</v>
      </c>
      <c r="C23" s="29">
        <v>4.3</v>
      </c>
      <c r="D23" s="25">
        <v>0</v>
      </c>
    </row>
    <row r="24" spans="1:4" s="35" customFormat="1" ht="17.25">
      <c r="A24" s="21" t="s">
        <v>57</v>
      </c>
      <c r="B24" s="22" t="s">
        <v>58</v>
      </c>
      <c r="C24" s="29">
        <v>0.3</v>
      </c>
      <c r="D24" s="25">
        <v>0</v>
      </c>
    </row>
    <row r="25" spans="1:4" s="35" customFormat="1" ht="45">
      <c r="A25" s="21" t="s">
        <v>59</v>
      </c>
      <c r="B25" s="22" t="s">
        <v>60</v>
      </c>
      <c r="C25" s="29">
        <v>0.5</v>
      </c>
      <c r="D25" s="25">
        <v>0.4975</v>
      </c>
    </row>
    <row r="26" spans="1:4" s="35" customFormat="1" ht="30">
      <c r="A26" s="30" t="s">
        <v>61</v>
      </c>
      <c r="B26" s="22" t="s">
        <v>62</v>
      </c>
      <c r="C26" s="29">
        <v>0.134</v>
      </c>
      <c r="D26" s="25">
        <v>0.134</v>
      </c>
    </row>
    <row r="27" spans="1:4" s="35" customFormat="1" ht="75">
      <c r="A27" s="21" t="s">
        <v>63</v>
      </c>
      <c r="B27" s="22" t="s">
        <v>64</v>
      </c>
      <c r="C27" s="29">
        <v>1.36251</v>
      </c>
      <c r="D27" s="25">
        <v>1.5047</v>
      </c>
    </row>
    <row r="28" spans="1:4" s="35" customFormat="1" ht="17.25">
      <c r="A28" s="21" t="s">
        <v>65</v>
      </c>
      <c r="B28" s="22" t="s">
        <v>66</v>
      </c>
      <c r="C28" s="29">
        <v>0.541</v>
      </c>
      <c r="D28" s="24">
        <v>0.746</v>
      </c>
    </row>
    <row r="29" spans="1:4" s="35" customFormat="1" ht="17.25">
      <c r="A29" s="21" t="s">
        <v>67</v>
      </c>
      <c r="B29" s="22" t="s">
        <v>68</v>
      </c>
      <c r="C29" s="29">
        <v>0.08</v>
      </c>
      <c r="D29" s="24">
        <v>0.068</v>
      </c>
    </row>
    <row r="30" spans="1:4" s="35" customFormat="1" ht="17.25">
      <c r="A30" s="30" t="s">
        <v>69</v>
      </c>
      <c r="B30" s="22" t="s">
        <v>70</v>
      </c>
      <c r="C30" s="29">
        <v>0.8</v>
      </c>
      <c r="D30" s="24">
        <v>0.5845</v>
      </c>
    </row>
    <row r="31" spans="1:4" s="35" customFormat="1" ht="17.25">
      <c r="A31" s="21" t="s">
        <v>71</v>
      </c>
      <c r="B31" s="22" t="s">
        <v>72</v>
      </c>
      <c r="C31" s="29">
        <v>0.1274</v>
      </c>
      <c r="D31" s="24">
        <v>0.1274</v>
      </c>
    </row>
    <row r="32" spans="1:4" s="35" customFormat="1" ht="17.25">
      <c r="A32" s="21" t="s">
        <v>73</v>
      </c>
      <c r="B32" s="22" t="s">
        <v>74</v>
      </c>
      <c r="C32" s="29">
        <v>2.5</v>
      </c>
      <c r="D32" s="24">
        <v>2.1497</v>
      </c>
    </row>
    <row r="33" spans="1:4" s="35" customFormat="1" ht="17.25">
      <c r="A33" s="21" t="s">
        <v>75</v>
      </c>
      <c r="B33" s="22" t="s">
        <v>76</v>
      </c>
      <c r="C33" s="29">
        <v>0.27</v>
      </c>
      <c r="D33" s="24">
        <v>0.495</v>
      </c>
    </row>
    <row r="34" spans="1:4" s="35" customFormat="1" ht="17.25">
      <c r="A34" s="21" t="s">
        <v>77</v>
      </c>
      <c r="B34" s="22" t="s">
        <v>78</v>
      </c>
      <c r="C34" s="29">
        <v>0.844</v>
      </c>
      <c r="D34" s="24">
        <v>0.843</v>
      </c>
    </row>
    <row r="35" spans="1:4" s="35" customFormat="1" ht="30">
      <c r="A35" s="21" t="s">
        <v>79</v>
      </c>
      <c r="B35" s="22" t="s">
        <v>80</v>
      </c>
      <c r="C35" s="29">
        <v>13</v>
      </c>
      <c r="D35" s="24">
        <f>33.6121</f>
        <v>33.6121</v>
      </c>
    </row>
    <row r="36" spans="1:4" s="35" customFormat="1" ht="45">
      <c r="A36" s="21" t="s">
        <v>81</v>
      </c>
      <c r="B36" s="22" t="s">
        <v>82</v>
      </c>
      <c r="C36" s="29">
        <v>23.301814</v>
      </c>
      <c r="D36" s="24">
        <f>26.5688</f>
        <v>26.5688</v>
      </c>
    </row>
    <row r="37" spans="1:4" s="36" customFormat="1" ht="31.5">
      <c r="A37" s="17">
        <v>4</v>
      </c>
      <c r="B37" s="31" t="s">
        <v>83</v>
      </c>
      <c r="C37" s="19">
        <v>12.3461</v>
      </c>
      <c r="D37" s="20">
        <v>1.483</v>
      </c>
    </row>
    <row r="38" spans="1:4" s="35" customFormat="1" ht="17.25">
      <c r="A38" s="32"/>
      <c r="B38" s="33" t="s">
        <v>84</v>
      </c>
      <c r="C38" s="29">
        <f>C39</f>
        <v>119.31455</v>
      </c>
      <c r="D38" s="24">
        <f>D6+D12+D18+D37</f>
        <v>118.8056</v>
      </c>
    </row>
    <row r="39" spans="1:4" s="35" customFormat="1" ht="17.25">
      <c r="A39" s="32"/>
      <c r="B39" s="33" t="s">
        <v>85</v>
      </c>
      <c r="C39" s="37">
        <f>C6+C12+C18+C37</f>
        <v>119.31455</v>
      </c>
      <c r="D39" s="38">
        <f>D38</f>
        <v>118.8056</v>
      </c>
    </row>
    <row r="40" spans="1:4" ht="17.25">
      <c r="A40" s="32"/>
      <c r="B40" s="32" t="s">
        <v>86</v>
      </c>
      <c r="C40" s="39"/>
      <c r="D40" s="38"/>
    </row>
    <row r="41" spans="1:4" ht="17.25">
      <c r="A41" s="40"/>
      <c r="B41" s="40"/>
      <c r="C41" s="41"/>
      <c r="D41" s="42"/>
    </row>
    <row r="42" spans="1:4" ht="17.25">
      <c r="A42" s="12"/>
      <c r="B42" s="12"/>
      <c r="C42" s="13"/>
      <c r="D42" s="13"/>
    </row>
    <row r="43" spans="1:4" ht="21">
      <c r="A43" s="34"/>
      <c r="B43" s="34"/>
      <c r="C43" s="43"/>
      <c r="D43" s="43"/>
    </row>
    <row r="44" spans="1:4" ht="17.25">
      <c r="A44" s="12"/>
      <c r="B44" s="12"/>
      <c r="C44" s="13"/>
      <c r="D44" s="13"/>
    </row>
    <row r="45" spans="1:4" ht="17.25">
      <c r="A45" s="12"/>
      <c r="B45" s="12"/>
      <c r="C45" s="13"/>
      <c r="D45" s="13"/>
    </row>
    <row r="46" spans="1:4" ht="17.25">
      <c r="A46" s="12"/>
      <c r="B46" s="12"/>
      <c r="C46" s="13"/>
      <c r="D46" s="13"/>
    </row>
    <row r="47" spans="1:4" ht="17.25">
      <c r="A47" s="35"/>
      <c r="B47" s="35"/>
      <c r="C47" s="13"/>
      <c r="D47" s="13"/>
    </row>
    <row r="48" ht="17.25">
      <c r="B48" s="12"/>
    </row>
  </sheetData>
  <sheetProtection/>
  <mergeCells count="4">
    <mergeCell ref="A1:D1"/>
    <mergeCell ref="A3:A4"/>
    <mergeCell ref="B3:B4"/>
    <mergeCell ref="C3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</dc:creator>
  <cp:keywords/>
  <dc:description/>
  <cp:lastModifiedBy>vai</cp:lastModifiedBy>
  <cp:lastPrinted>2012-03-01T07:28:04Z</cp:lastPrinted>
  <dcterms:created xsi:type="dcterms:W3CDTF">2011-03-02T06:21:10Z</dcterms:created>
  <dcterms:modified xsi:type="dcterms:W3CDTF">2012-04-28T04:14:30Z</dcterms:modified>
  <cp:category/>
  <cp:version/>
  <cp:contentType/>
  <cp:contentStatus/>
</cp:coreProperties>
</file>